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920" windowHeight="8640" tabRatio="838" activeTab="0"/>
  </bookViews>
  <sheets>
    <sheet name="меню" sheetId="1" r:id="rId1"/>
    <sheet name="1-1" sheetId="2" r:id="rId2"/>
    <sheet name="1-2" sheetId="3" r:id="rId3"/>
    <sheet name="1-3" sheetId="4" r:id="rId4"/>
    <sheet name="2-1" sheetId="5" r:id="rId5"/>
    <sheet name="2-2" sheetId="6" r:id="rId6"/>
    <sheet name="3-1" sheetId="7" r:id="rId7"/>
    <sheet name="3-2" sheetId="8" r:id="rId8"/>
    <sheet name="3-3" sheetId="9" r:id="rId9"/>
    <sheet name="4-1" sheetId="10" r:id="rId10"/>
    <sheet name="4-2" sheetId="11" r:id="rId11"/>
    <sheet name="5-1" sheetId="12" r:id="rId12"/>
    <sheet name="5-2" sheetId="13" r:id="rId13"/>
    <sheet name="5-3" sheetId="14" r:id="rId14"/>
    <sheet name="5-4" sheetId="15" r:id="rId15"/>
    <sheet name="5-5" sheetId="16" r:id="rId16"/>
    <sheet name="5-6" sheetId="17" r:id="rId17"/>
  </sheets>
  <definedNames>
    <definedName name="_xlnm.Print_Area" localSheetId="1">'1-1'!$A$1:$AX$53</definedName>
    <definedName name="_xlnm.Print_Area" localSheetId="2">'1-2'!$A$1:$AX$49</definedName>
    <definedName name="_xlnm.Print_Area" localSheetId="3">'1-3'!$A$1:$AX$69</definedName>
    <definedName name="_xlnm.Print_Area" localSheetId="4">'2-1'!$A$1:$AX$53</definedName>
    <definedName name="_xlnm.Print_Area" localSheetId="5">'2-2'!$A$1:$AX$28</definedName>
    <definedName name="_xlnm.Print_Area" localSheetId="6">'3-1'!$A$1:$AX$66</definedName>
    <definedName name="_xlnm.Print_Area" localSheetId="7">'3-2'!$A$1:$AX$64</definedName>
    <definedName name="_xlnm.Print_Area" localSheetId="8">'3-3'!$A$1:$AX$41</definedName>
    <definedName name="_xlnm.Print_Area" localSheetId="9">'4-1'!$A$1:$AX$58</definedName>
    <definedName name="_xlnm.Print_Area" localSheetId="10">'4-2'!$A$1:$AX$29</definedName>
    <definedName name="_xlnm.Print_Area" localSheetId="11">'5-1'!$A$1:$AX$52</definedName>
    <definedName name="_xlnm.Print_Area" localSheetId="12">'5-2'!$A$1:$AX$61</definedName>
    <definedName name="_xlnm.Print_Area" localSheetId="13">'5-3'!$A$1:$AX$65</definedName>
    <definedName name="_xlnm.Print_Area" localSheetId="14">'5-4'!$A$1:$AX$48</definedName>
    <definedName name="_xlnm.Print_Area" localSheetId="15">'5-5'!$A$1:$AX$50</definedName>
    <definedName name="_xlnm.Print_Area" localSheetId="16">'5-6'!$A$1:$AX$55</definedName>
  </definedNames>
  <calcPr fullCalcOnLoad="1"/>
</workbook>
</file>

<file path=xl/sharedStrings.xml><?xml version="1.0" encoding="utf-8"?>
<sst xmlns="http://schemas.openxmlformats.org/spreadsheetml/2006/main" count="1476" uniqueCount="840">
  <si>
    <t>Бухгалтерский баланс</t>
  </si>
  <si>
    <t>Коды</t>
  </si>
  <si>
    <t>0710001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</si>
  <si>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</si>
  <si>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</si>
  <si>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</si>
  <si>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</si>
  <si>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</si>
  <si>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Форма № 1 по ОКУД</t>
  </si>
  <si>
    <t>Дата (год, месяц, число)</t>
  </si>
  <si>
    <t>ИНН</t>
  </si>
  <si>
    <t>по ОКОПФ/ОКФС</t>
  </si>
  <si>
    <t>по ОКЕИ</t>
  </si>
  <si>
    <t>Дата утверждения</t>
  </si>
  <si>
    <t>Дата отправки (принятия)</t>
  </si>
  <si>
    <t>Актив</t>
  </si>
  <si>
    <t>110</t>
  </si>
  <si>
    <t>120</t>
  </si>
  <si>
    <t>130</t>
  </si>
  <si>
    <t>135</t>
  </si>
  <si>
    <t>140</t>
  </si>
  <si>
    <t>145</t>
  </si>
  <si>
    <t>150</t>
  </si>
  <si>
    <t>190</t>
  </si>
  <si>
    <t>I.  ВНЕОБОРОТНЫЕ АКТИВЫ</t>
  </si>
  <si>
    <t>в том числе:</t>
  </si>
  <si>
    <t>Прочие внеоборотные активы</t>
  </si>
  <si>
    <t>Форма 0710001 с. 2</t>
  </si>
  <si>
    <t>II. ОБОРОТНЫЕ АКТИВЫ</t>
  </si>
  <si>
    <t>Запасы</t>
  </si>
  <si>
    <t>прочие запасы и затраты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</si>
  <si>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</si>
  <si>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</si>
  <si>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</si>
  <si>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</si>
  <si>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</si>
  <si>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</si>
  <si>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</si>
  <si>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</si>
  <si>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</si>
  <si>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Денежные средства</t>
  </si>
  <si>
    <t>Прочие оборотные активы</t>
  </si>
  <si>
    <t>Пассив</t>
  </si>
  <si>
    <t>410</t>
  </si>
  <si>
    <t>420</t>
  </si>
  <si>
    <t>430</t>
  </si>
  <si>
    <t>470</t>
  </si>
  <si>
    <t>490</t>
  </si>
  <si>
    <t>510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</si>
  <si>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</si>
  <si>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</si>
  <si>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</si>
  <si>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</si>
  <si>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</si>
  <si>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</si>
  <si>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</si>
  <si>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</si>
  <si>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</si>
  <si>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</si>
  <si>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IV. ДОЛГОСРОЧНЫЕ ОБЯЗАТЕЛЬСТВА</t>
  </si>
  <si>
    <t>Прочие долгосрочные обязательства</t>
  </si>
  <si>
    <t>V. КРАТКОСРОЧНЫЕ ОБЯЗАТЕЛЬСТВА</t>
  </si>
  <si>
    <t>Кредиторская задолженность</t>
  </si>
  <si>
    <t>прочие кредиторы</t>
  </si>
  <si>
    <t>Прочие краткосрочные обязательства</t>
  </si>
  <si>
    <t>в том числе по лизингу</t>
  </si>
  <si>
    <t>Руководитель</t>
  </si>
  <si>
    <t>Главный бухгалтер</t>
  </si>
  <si>
    <t>(подпись)</t>
  </si>
  <si>
    <t>(расшифровка подписи)</t>
  </si>
  <si>
    <t>г.</t>
  </si>
  <si>
    <t>20</t>
  </si>
  <si>
    <t>На начало</t>
  </si>
  <si>
    <t>отчетного года</t>
  </si>
  <si>
    <t>На конец отчет-</t>
  </si>
  <si>
    <t>ного периода</t>
  </si>
  <si>
    <t>сырье, материалы и другие аналогичные ценности</t>
  </si>
  <si>
    <t>готовая продукция и товары для перепродажи</t>
  </si>
  <si>
    <t>Налог на добавленную стоимость по приобретенным</t>
  </si>
  <si>
    <t>Товарно-материальные ценности, принятые на</t>
  </si>
  <si>
    <t>Износ объектов внешнего благоустройства и других</t>
  </si>
  <si>
    <t>по ОКВЭД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</si>
  <si>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</si>
  <si>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</si>
  <si>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</si>
  <si>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</si>
  <si>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</si>
  <si>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животные на выращивании и откорме</t>
  </si>
  <si>
    <t>товары отгруженные</t>
  </si>
  <si>
    <t>расходы будущих периодов</t>
  </si>
  <si>
    <t>ценностям</t>
  </si>
  <si>
    <t>Краткосрочные финансовые вложения</t>
  </si>
  <si>
    <t>Уставный капитал</t>
  </si>
  <si>
    <t>Добавочный капитал</t>
  </si>
  <si>
    <t>Резервный капитал</t>
  </si>
  <si>
    <t>Займы и кредиты</t>
  </si>
  <si>
    <t>поставщики и подрядчики</t>
  </si>
  <si>
    <t>задолженность перед персоналом организации</t>
  </si>
  <si>
    <t>внебюджетными фондами</t>
  </si>
  <si>
    <t>Резервы предстоящих расходов</t>
  </si>
  <si>
    <t>Арендованные основные средства</t>
  </si>
  <si>
    <t>ответственное хранение</t>
  </si>
  <si>
    <t>Товары, принятые на комиссию</t>
  </si>
  <si>
    <t>Износ жилищного фонда</t>
  </si>
  <si>
    <t>аналогичных объектов</t>
  </si>
  <si>
    <t>Приложение</t>
  </si>
  <si>
    <t>к приказу Минфина РФ</t>
  </si>
  <si>
    <t>от 22 июля 2003 г. № 67н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</si>
  <si>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</si>
  <si>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</si>
  <si>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</si>
  <si>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резервы, образованные в соответствии</t>
  </si>
  <si>
    <t>с законодательством</t>
  </si>
  <si>
    <t>с учредительными документами</t>
  </si>
  <si>
    <t>Итого по разделу III</t>
  </si>
  <si>
    <t>Отложенные налоговые обязательства</t>
  </si>
  <si>
    <t>Итого по разделу IV</t>
  </si>
  <si>
    <t>задолженность по налогам и сборам</t>
  </si>
  <si>
    <t>Итого по разделу V</t>
  </si>
  <si>
    <t>Задолженность перед участниками (учредителями)</t>
  </si>
  <si>
    <t>по выплате доходов</t>
  </si>
  <si>
    <t>Обеспечения обязательств и платежей полученные</t>
  </si>
  <si>
    <t>Обеспечения обязательств и платежей выданные</t>
  </si>
  <si>
    <t>Нематериальные активы, полученные в пользование</t>
  </si>
  <si>
    <t>Списанная в убыток задолженность</t>
  </si>
  <si>
    <t>неплатежеспособных дебиторов</t>
  </si>
  <si>
    <t>СПРАВКА о наличии ценностей,</t>
  </si>
  <si>
    <t>учитываемых на забалансовых счетах</t>
  </si>
  <si>
    <t>«</t>
  </si>
  <si>
    <t>»</t>
  </si>
  <si>
    <t>515</t>
  </si>
  <si>
    <t>Код по-</t>
  </si>
  <si>
    <t>казателя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</si>
  <si>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</si>
  <si>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</si>
  <si>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</si>
  <si>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</si>
  <si>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отчетного периода</t>
  </si>
  <si>
    <t>задолженность перед государственными</t>
  </si>
  <si>
    <t>Разводненная прибыль (убыток) на акцию</t>
  </si>
  <si>
    <t>Базовая прибыль (убыток) на акцию</t>
  </si>
  <si>
    <t>Постоянные налоговые обязательства (активы)</t>
  </si>
  <si>
    <t>СПРАВОЧНО.</t>
  </si>
  <si>
    <t>периода</t>
  </si>
  <si>
    <t>Текущий налог на прибыль</t>
  </si>
  <si>
    <t>Прибыль (убыток) до налогообложения</t>
  </si>
  <si>
    <t>Доходы от участия в других организациях</t>
  </si>
  <si>
    <t>Проценты к уплате</t>
  </si>
  <si>
    <t>Проценты к получению</t>
  </si>
  <si>
    <t>Прочие доходы и расходы</t>
  </si>
  <si>
    <t>Прибыль (убыток) от продаж</t>
  </si>
  <si>
    <t>Управленческие расходы</t>
  </si>
  <si>
    <t>Коммерческие расходы</t>
  </si>
  <si>
    <t>Валовая прибыль</t>
  </si>
  <si>
    <t>работ, услуг</t>
  </si>
  <si>
    <t>Себестоимость проданных товаров, продукции,</t>
  </si>
  <si>
    <t>акцизов и аналогичных обязательных платежей)</t>
  </si>
  <si>
    <t>услуг (за минусом налога на добавленную стоимость,</t>
  </si>
  <si>
    <t>Выручка (нетто) от продажи товаров, продукции, работ,</t>
  </si>
  <si>
    <t>деятельности</t>
  </si>
  <si>
    <t>Доходы и расходы по обычным видам</t>
  </si>
  <si>
    <t>дущего года</t>
  </si>
  <si>
    <t>период преды-</t>
  </si>
  <si>
    <t>период</t>
  </si>
  <si>
    <t>код</t>
  </si>
  <si>
    <t>наименование</t>
  </si>
  <si>
    <t>За аналогичный</t>
  </si>
  <si>
    <t>За отчетный</t>
  </si>
  <si>
    <t>Показатель</t>
  </si>
  <si>
    <t>0710002</t>
  </si>
  <si>
    <t>Форма № 2 по ОКУД</t>
  </si>
  <si>
    <t>Отчет о прибылях и убытках</t>
  </si>
  <si>
    <t>истек срок исковой давности</t>
  </si>
  <si>
    <t>ских задолженностей, по которым</t>
  </si>
  <si>
    <t>Списание дебиторских и кредитор-</t>
  </si>
  <si>
    <t>х</t>
  </si>
  <si>
    <t>Отчисления в оценочные резервы</t>
  </si>
  <si>
    <t>в иностранной валюте</t>
  </si>
  <si>
    <t>Курсовые разницы по операциям</t>
  </si>
  <si>
    <t>исполнением обязательств</t>
  </si>
  <si>
    <t>неисполнением или ненадлежащим</t>
  </si>
  <si>
    <t>Возмещение убытков, причиненных</t>
  </si>
  <si>
    <t>Прибыль (убыток) прошлых лет</t>
  </si>
  <si>
    <t>об их взыскании</t>
  </si>
  <si>
    <t>решения суда (арбитражного суда)</t>
  </si>
  <si>
    <t>нанные или по которым получены</t>
  </si>
  <si>
    <t>Штрафы, пени и неустойки, приз-</t>
  </si>
  <si>
    <t>убыток</t>
  </si>
  <si>
    <t>прибыль</t>
  </si>
  <si>
    <t>предыдущего года</t>
  </si>
  <si>
    <t>За аналогичный период</t>
  </si>
  <si>
    <t>За отчетный период</t>
  </si>
  <si>
    <t>Расшифровка отдельных прибылей и убытков</t>
  </si>
  <si>
    <t>Форма 0710002 с. 2</t>
  </si>
  <si>
    <t>Дивиденды</t>
  </si>
  <si>
    <t>Чистая прибыль</t>
  </si>
  <si>
    <t>иностранных валют</t>
  </si>
  <si>
    <t>Результат от пересчета</t>
  </si>
  <si>
    <t>года</t>
  </si>
  <si>
    <t>Остаток на 1 января отчетного</t>
  </si>
  <si>
    <t>объектов основных средств</t>
  </si>
  <si>
    <t>Результат от переоценки</t>
  </si>
  <si>
    <t>Изменения в учетной политике</t>
  </si>
  <si>
    <t>(отчетный год)</t>
  </si>
  <si>
    <t>200</t>
  </si>
  <si>
    <t>Остаток на 31 декабря</t>
  </si>
  <si>
    <t>лица</t>
  </si>
  <si>
    <t>реорганизации юридического</t>
  </si>
  <si>
    <t>уменьшения количества акций</t>
  </si>
  <si>
    <t>уменьшения номинала акций</t>
  </si>
  <si>
    <t>за счет:</t>
  </si>
  <si>
    <t>Уменьшение величины капитала</t>
  </si>
  <si>
    <t>стоимости акций</t>
  </si>
  <si>
    <t>увеличения номинальной</t>
  </si>
  <si>
    <t>дополнительного выпуска акций</t>
  </si>
  <si>
    <t>Увеличение величины капитала</t>
  </si>
  <si>
    <t>Отчисления в резервный фонд</t>
  </si>
  <si>
    <t>Остаток на 1 января</t>
  </si>
  <si>
    <t>(предыдущий год)</t>
  </si>
  <si>
    <t>предшествующего предыдущему</t>
  </si>
  <si>
    <t>Остаток на 31 декабря года,</t>
  </si>
  <si>
    <t>рытый убыток)</t>
  </si>
  <si>
    <t>быль (непок-</t>
  </si>
  <si>
    <t>ленная при-</t>
  </si>
  <si>
    <t>капитал</t>
  </si>
  <si>
    <t>Итого</t>
  </si>
  <si>
    <t>Нераспреде-</t>
  </si>
  <si>
    <t>Резервный</t>
  </si>
  <si>
    <t>Добавочный</t>
  </si>
  <si>
    <t>Уставный</t>
  </si>
  <si>
    <t>I. Изменения капитала</t>
  </si>
  <si>
    <t>0710003</t>
  </si>
  <si>
    <t>Форма № 3 по ОКУД</t>
  </si>
  <si>
    <t>Отчет об изменениях капитала</t>
  </si>
  <si>
    <t>Приложение к приказу Минфина РФ</t>
  </si>
  <si>
    <t>данные отчетного года</t>
  </si>
  <si>
    <t>данные предыдущего года</t>
  </si>
  <si>
    <t>(наименование резерва)</t>
  </si>
  <si>
    <t>Оценочные резервы:</t>
  </si>
  <si>
    <t>с учредительными документами:</t>
  </si>
  <si>
    <t>Резервы, образованные в соответствии</t>
  </si>
  <si>
    <t>в соответствии с законодательством:</t>
  </si>
  <si>
    <t>Резервы, образованные</t>
  </si>
  <si>
    <t>вано</t>
  </si>
  <si>
    <t>Остаток</t>
  </si>
  <si>
    <t>Использо-</t>
  </si>
  <si>
    <t>Поступило</t>
  </si>
  <si>
    <t>II. Резервы</t>
  </si>
  <si>
    <t>Остаток на 31 декабря отчетного</t>
  </si>
  <si>
    <t>Форма 0710003 с. 2</t>
  </si>
  <si>
    <t>во внеоборотные активы</t>
  </si>
  <si>
    <t>капитальные вложения</t>
  </si>
  <si>
    <t>деятельности — всего</t>
  </si>
  <si>
    <t>расходы по обычным видам</t>
  </si>
  <si>
    <t>2) Получено на:</t>
  </si>
  <si>
    <t>щий год</t>
  </si>
  <si>
    <t>год</t>
  </si>
  <si>
    <t>за предыду-</t>
  </si>
  <si>
    <t>за отчетный</t>
  </si>
  <si>
    <t>Из внебюджетных фондов</t>
  </si>
  <si>
    <t>Из бюджета</t>
  </si>
  <si>
    <t>1) Чистые активы</t>
  </si>
  <si>
    <t>Остаток на конец 
отчетного периода</t>
  </si>
  <si>
    <t>Остаток на начало 
отчетного года</t>
  </si>
  <si>
    <t>Справки</t>
  </si>
  <si>
    <t>Резервы предстоящих расходов:</t>
  </si>
  <si>
    <t>Форма 0710003 с. 3</t>
  </si>
  <si>
    <t>Чистые денежные средства от инвестиционной</t>
  </si>
  <si>
    <t>Займы, предоставленные другим организациям</t>
  </si>
  <si>
    <t>вложений</t>
  </si>
  <si>
    <t>Приобретение ценных бумаг и иных финансовых</t>
  </si>
  <si>
    <t>нематериальных активов</t>
  </si>
  <si>
    <t>вложений в материальные ценности и</t>
  </si>
  <si>
    <t>Приобретение объектов основных средств, доходных</t>
  </si>
  <si>
    <t>Приобретение дочерних организаций</t>
  </si>
  <si>
    <t>другим организациям</t>
  </si>
  <si>
    <t>Поступления от погашения займов, предоставленных</t>
  </si>
  <si>
    <t>Полученные проценты</t>
  </si>
  <si>
    <t>Полученные дивиденды</t>
  </si>
  <si>
    <t>финансовых вложений</t>
  </si>
  <si>
    <t>Выручка от продажи ценных бумаг и иных</t>
  </si>
  <si>
    <t>и иных внеоборотных активов</t>
  </si>
  <si>
    <t>Выручка от продажи объектов основных средств</t>
  </si>
  <si>
    <t>по инвестиционной деятельности</t>
  </si>
  <si>
    <t>Движение денежных средств</t>
  </si>
  <si>
    <t>Чистые денежные средства от текущей деятельности</t>
  </si>
  <si>
    <t>на прочие расходы</t>
  </si>
  <si>
    <t>на расчеты по налогам и сборам</t>
  </si>
  <si>
    <t>на выплату дивидендов, процентов</t>
  </si>
  <si>
    <t>на оплату труда</t>
  </si>
  <si>
    <t>сырья и иных оборотных активов</t>
  </si>
  <si>
    <t>на оплату приобретенных товаров, работ, услуг,</t>
  </si>
  <si>
    <t>Денежные средства, направленные:</t>
  </si>
  <si>
    <t>Прочие доходы</t>
  </si>
  <si>
    <t>Средства, полученные от покупателей, заказчиков</t>
  </si>
  <si>
    <t>по текущей деятельности</t>
  </si>
  <si>
    <t>на начало отчетного года</t>
  </si>
  <si>
    <t>Остаток денежных средств</t>
  </si>
  <si>
    <t>0710004</t>
  </si>
  <si>
    <t>Форма № 4 по ОКУД</t>
  </si>
  <si>
    <t>Отчет о движении денежных средств</t>
  </si>
  <si>
    <t>валюты по отношению к рублю</t>
  </si>
  <si>
    <t>Величина влияния изменений курса иностранной</t>
  </si>
  <si>
    <t>Остаток денежных средств на конец отчетного</t>
  </si>
  <si>
    <t>и их эквивалентов</t>
  </si>
  <si>
    <t>Чистое увеличение (уменьшение) денежных средств</t>
  </si>
  <si>
    <t>Чистые денежные средства от финансовой</t>
  </si>
  <si>
    <t>Погашение обязательств по финансовой аренде</t>
  </si>
  <si>
    <t>Погашение займов и кредитов (без процентов)</t>
  </si>
  <si>
    <t>другими организациями</t>
  </si>
  <si>
    <t>Поступления от займов и кредитов, предоставленных</t>
  </si>
  <si>
    <t>бумаг</t>
  </si>
  <si>
    <t>Поступления от эмиссии акций или иных долевых</t>
  </si>
  <si>
    <t>по финансовой деятельности</t>
  </si>
  <si>
    <t>Форма 0710004 с. 2</t>
  </si>
  <si>
    <t>Амортизация нематериальных активов — всего</t>
  </si>
  <si>
    <t>Прочие</t>
  </si>
  <si>
    <t>Деловая репутация организации</t>
  </si>
  <si>
    <t>Организационные расходы</t>
  </si>
  <si>
    <t>селекционные достижения</t>
  </si>
  <si>
    <t>у патентообладателя на</t>
  </si>
  <si>
    <t>места происхождения товаров</t>
  </si>
  <si>
    <t>знак обслуживания, наименование</t>
  </si>
  <si>
    <t>у владельца на товарный знак и</t>
  </si>
  <si>
    <t>гии интегральных микросхем</t>
  </si>
  <si>
    <t>у правообладателя на тополо-</t>
  </si>
  <si>
    <t>мы ЭВМ, базы данных</t>
  </si>
  <si>
    <t>у правообладателя на програм-</t>
  </si>
  <si>
    <t>образец, полезную модель</t>
  </si>
  <si>
    <t>изобретение, промышленный</t>
  </si>
  <si>
    <t>альной собственности)</t>
  </si>
  <si>
    <t>права на результаты интеллекту-</t>
  </si>
  <si>
    <t>собственности (исключительные</t>
  </si>
  <si>
    <t>Объекты интеллектуальной</t>
  </si>
  <si>
    <t>ного года</t>
  </si>
  <si>
    <t>конец отчет-</t>
  </si>
  <si>
    <t>начало отчет-</t>
  </si>
  <si>
    <t>Наличие на</t>
  </si>
  <si>
    <t>Выбыло</t>
  </si>
  <si>
    <t>по ОКОПФ / ОКФС</t>
  </si>
  <si>
    <t>0710005</t>
  </si>
  <si>
    <t>Форма № 5 по ОКУД</t>
  </si>
  <si>
    <t>Приложение к бухгалтерскому балансу</t>
  </si>
  <si>
    <t>реконструкции, частичной ликвидации</t>
  </si>
  <si>
    <t>результате достройки, дооборудования,</t>
  </si>
  <si>
    <t>Изменение стоимости объектов основных средств в</t>
  </si>
  <si>
    <t>На конец</t>
  </si>
  <si>
    <t>амортизации</t>
  </si>
  <si>
    <t>первоначальной (восстановительной) стоимости</t>
  </si>
  <si>
    <t>Результат от переоценки объектов основных средств:</t>
  </si>
  <si>
    <t>На начало преды-</t>
  </si>
  <si>
    <t>находящиеся в процессе государственной регистрации</t>
  </si>
  <si>
    <t>Объекты недвижимости, принятые в эксплуатацию и</t>
  </si>
  <si>
    <r>
      <t>Получено объектов основных средств в аренду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—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всего</t>
    </r>
  </si>
  <si>
    <t>консервацию</t>
  </si>
  <si>
    <t>Переведено объектов основных средств на</t>
  </si>
  <si>
    <t>сооружения</t>
  </si>
  <si>
    <t>здания</t>
  </si>
  <si>
    <t>всего</t>
  </si>
  <si>
    <t>Передано в аренду объектов основных средств —</t>
  </si>
  <si>
    <t>других</t>
  </si>
  <si>
    <t>машин, оборудования, транспортных средств</t>
  </si>
  <si>
    <t>зданий и сооружений</t>
  </si>
  <si>
    <t>Амортизация основных средств — всего</t>
  </si>
  <si>
    <t>коренное улучшение земель</t>
  </si>
  <si>
    <t>Капитальные вложения на</t>
  </si>
  <si>
    <t>природопользования</t>
  </si>
  <si>
    <t>Земельные участки и объекты</t>
  </si>
  <si>
    <t>Другие виды основных средств</t>
  </si>
  <si>
    <t>Многолетние насаждения</t>
  </si>
  <si>
    <t>Продуктивный скот</t>
  </si>
  <si>
    <t>Рабочий скот</t>
  </si>
  <si>
    <t>хозяйственный инвентарь</t>
  </si>
  <si>
    <t>Производственный и</t>
  </si>
  <si>
    <t>Транспортные средства</t>
  </si>
  <si>
    <t>Машины и оборудование</t>
  </si>
  <si>
    <t>устройства</t>
  </si>
  <si>
    <t>Сооружения и передаточные</t>
  </si>
  <si>
    <t>Здания</t>
  </si>
  <si>
    <t>Форма 0710005 с. 2</t>
  </si>
  <si>
    <t>расходы как безрезультатные</t>
  </si>
  <si>
    <t>отнесенных в отчетном периоде на внереализационные</t>
  </si>
  <si>
    <t>Сумма расходов на освоение природных ресурсов,</t>
  </si>
  <si>
    <t>кими изысканиями и прочими аналогичными работами</t>
  </si>
  <si>
    <t>оценкой месторождений, разведкой и (или) гидрогеологичес-</t>
  </si>
  <si>
    <t>Сумма расходов по участкам недр, незаконченным поиском и</t>
  </si>
  <si>
    <t>четного года</t>
  </si>
  <si>
    <t>На начало от-</t>
  </si>
  <si>
    <t>ресурсов — всего</t>
  </si>
  <si>
    <t>Расходы на освоение природных</t>
  </si>
  <si>
    <t>Остаток на</t>
  </si>
  <si>
    <t>Списано</t>
  </si>
  <si>
    <t>Расходы на освоение природных ресурсов</t>
  </si>
  <si>
    <t>ческим работам, отнесенных на внереализационные расходы</t>
  </si>
  <si>
    <t>учно-исследовательским, опытно-конструкторским и технологи-</t>
  </si>
  <si>
    <t>Сумма не давших положительных результатов расходов по на-</t>
  </si>
  <si>
    <t>ским, опытно-конструкторским и технологическим работам</t>
  </si>
  <si>
    <t>Сумма расходов по незаконченным научно-исследователь-</t>
  </si>
  <si>
    <t>На конец от-</t>
  </si>
  <si>
    <t>Всего</t>
  </si>
  <si>
    <t>Виды работ</t>
  </si>
  <si>
    <t>опытно-конструкторские и технологические работы</t>
  </si>
  <si>
    <t>Расходы на научно-исследовательские,</t>
  </si>
  <si>
    <t>в материальные ценности</t>
  </si>
  <si>
    <t>Амортизация доходных вложений</t>
  </si>
  <si>
    <t>договору проката</t>
  </si>
  <si>
    <t>Имущество, предоставляемое по</t>
  </si>
  <si>
    <t>Имущество для передачи в лизинг</t>
  </si>
  <si>
    <t>Форма 0710005 с. 3</t>
  </si>
  <si>
    <t>результат отчетного периода</t>
  </si>
  <si>
    <t>мостью отнесена на финансовый</t>
  </si>
  <si>
    <t>стоимостью и номинальной стои-</t>
  </si>
  <si>
    <t>разница между первоначальной</t>
  </si>
  <si>
    <t>По долговым ценным бумагам</t>
  </si>
  <si>
    <t>зультате корректировки оценки</t>
  </si>
  <si>
    <t>мость, изменение стоимости в ре-</t>
  </si>
  <si>
    <t>ющим текущую рыночную стои-</t>
  </si>
  <si>
    <t>По финансовым вложениям, име-</t>
  </si>
  <si>
    <t>бумаги (облигации, векселя)</t>
  </si>
  <si>
    <t>в том числе долговые ценные</t>
  </si>
  <si>
    <t>организаций — всего</t>
  </si>
  <si>
    <t>Ценные бумаги других</t>
  </si>
  <si>
    <t>ные ценные бумаги</t>
  </si>
  <si>
    <t>Государственные и муниципаль-</t>
  </si>
  <si>
    <t>мых хозяйственных обществ</t>
  </si>
  <si>
    <t>в том числе дочерних и зависи-</t>
  </si>
  <si>
    <t>капиталы других организаций —</t>
  </si>
  <si>
    <t>Вклады в уставные (складочные)</t>
  </si>
  <si>
    <t>рыночную стоимость:</t>
  </si>
  <si>
    <t>вложения, имеющие текущую</t>
  </si>
  <si>
    <t>Из общей суммы финансовые</t>
  </si>
  <si>
    <t>Депозитные вклады</t>
  </si>
  <si>
    <t>Предоставленные займы</t>
  </si>
  <si>
    <t>муниципальные ценные бумаги</t>
  </si>
  <si>
    <t>Государственные и</t>
  </si>
  <si>
    <t>на конец отчет-</t>
  </si>
  <si>
    <t>на начало от-</t>
  </si>
  <si>
    <t>Краткосрочные</t>
  </si>
  <si>
    <t>Долгосрочные</t>
  </si>
  <si>
    <t>Финансовые вложения</t>
  </si>
  <si>
    <t>Форма 0710005 с. 4</t>
  </si>
  <si>
    <t>резерв предстоящих расходов</t>
  </si>
  <si>
    <t>расходов будущих периодов</t>
  </si>
  <si>
    <t>незавершенного производства</t>
  </si>
  <si>
    <t>Изменение остатков (прирост [+], уменьшение [–]):</t>
  </si>
  <si>
    <t>Итого по элементам затрат</t>
  </si>
  <si>
    <t>Прочие затраты</t>
  </si>
  <si>
    <t>Амортизация</t>
  </si>
  <si>
    <t>Отчисления на социальные нужды</t>
  </si>
  <si>
    <t>Затраты на оплату труда</t>
  </si>
  <si>
    <t>Материальные затраты</t>
  </si>
  <si>
    <t>За предыдущий</t>
  </si>
  <si>
    <t>За отчетный год</t>
  </si>
  <si>
    <t>Расходы по обычным видам деятельности (по элементам затрат)</t>
  </si>
  <si>
    <t>займы</t>
  </si>
  <si>
    <t>кредиты</t>
  </si>
  <si>
    <t>долгосрочная — всего</t>
  </si>
  <si>
    <t>прочая</t>
  </si>
  <si>
    <t>расчеты по налогам и сборам</t>
  </si>
  <si>
    <t>авансы полученные</t>
  </si>
  <si>
    <t>расчеты с поставщиками и подрядчиками</t>
  </si>
  <si>
    <t>краткосрочная — всего</t>
  </si>
  <si>
    <t>Кредиторская задолженность:</t>
  </si>
  <si>
    <t>авансы выданные</t>
  </si>
  <si>
    <t>расчеты с покупателями и заказчиками</t>
  </si>
  <si>
    <t>Дебиторская задолженность:</t>
  </si>
  <si>
    <t>Остаток на конец</t>
  </si>
  <si>
    <t>Остаток на начало</t>
  </si>
  <si>
    <t>Дебиторская и кредиторская задолженность</t>
  </si>
  <si>
    <t>Форма 0710005 с. 5</t>
  </si>
  <si>
    <t>Бюджетные кредиты — всего</t>
  </si>
  <si>
    <t>ный период</t>
  </si>
  <si>
    <t>отчетного</t>
  </si>
  <si>
    <t>за отчет-</t>
  </si>
  <si>
    <t>на конец</t>
  </si>
  <si>
    <t>возвращено</t>
  </si>
  <si>
    <t>получено</t>
  </si>
  <si>
    <t>на начало</t>
  </si>
  <si>
    <t>Получено в отчетном году бюджетных средств —</t>
  </si>
  <si>
    <t>Отчетный период</t>
  </si>
  <si>
    <t>Государственная помощь</t>
  </si>
  <si>
    <t>прочее</t>
  </si>
  <si>
    <t>ценные бумаги и иные финансовые вложения</t>
  </si>
  <si>
    <t>объекты основных средств</t>
  </si>
  <si>
    <t>из него:</t>
  </si>
  <si>
    <t>Имущество, переданное в залог</t>
  </si>
  <si>
    <t>векселя</t>
  </si>
  <si>
    <t>Выданные – всего</t>
  </si>
  <si>
    <t>Имущество, находящееся в залоге</t>
  </si>
  <si>
    <t>Полученные — всего</t>
  </si>
  <si>
    <t>Обеспечения</t>
  </si>
  <si>
    <t>Форма 0710005 с. 6</t>
  </si>
  <si>
    <t>ИТОГО по разделу I</t>
  </si>
  <si>
    <t>прочие долгосрочные финансовые вложения</t>
  </si>
  <si>
    <t>более 12 месяцев</t>
  </si>
  <si>
    <t>займы, предоставленные организациям на срок</t>
  </si>
  <si>
    <t>инвестиции в другие организации</t>
  </si>
  <si>
    <t>инвестиции в зависимые общества</t>
  </si>
  <si>
    <t>инвестиции в дочерние общества</t>
  </si>
  <si>
    <t>прочее имущество</t>
  </si>
  <si>
    <t>имущество для передачи в лизинг</t>
  </si>
  <si>
    <t xml:space="preserve">   прочие основные средства</t>
  </si>
  <si>
    <t xml:space="preserve">   специальная оснастка</t>
  </si>
  <si>
    <t>здания, машины и оборудование</t>
  </si>
  <si>
    <t>земельные участки и объекты природопользования</t>
  </si>
  <si>
    <t>строки</t>
  </si>
  <si>
    <t>Код</t>
  </si>
  <si>
    <t>БАЛАНС (сумма строк 190 + 290)</t>
  </si>
  <si>
    <t>ИТОГО по разделу II</t>
  </si>
  <si>
    <t>264</t>
  </si>
  <si>
    <t>прочие денежные средства</t>
  </si>
  <si>
    <t>263</t>
  </si>
  <si>
    <t>валютные счета</t>
  </si>
  <si>
    <t>262</t>
  </si>
  <si>
    <t>расчетные счета</t>
  </si>
  <si>
    <t>261</t>
  </si>
  <si>
    <t>касса</t>
  </si>
  <si>
    <t>прочие краткосрочные финансовые вложения</t>
  </si>
  <si>
    <t>251</t>
  </si>
  <si>
    <t>менее 12 месяцев</t>
  </si>
  <si>
    <t>246</t>
  </si>
  <si>
    <t>прочие дебиторы</t>
  </si>
  <si>
    <t>245</t>
  </si>
  <si>
    <t>244</t>
  </si>
  <si>
    <t>взносам в уставный капитал</t>
  </si>
  <si>
    <t>задолженность участников (учредителей) по</t>
  </si>
  <si>
    <t>243</t>
  </si>
  <si>
    <t>задолженность дочерних и зависимых обществ</t>
  </si>
  <si>
    <t>242</t>
  </si>
  <si>
    <t>векселя к получению</t>
  </si>
  <si>
    <t>241</t>
  </si>
  <si>
    <t>покупатели и заказчики</t>
  </si>
  <si>
    <t>даются в течение 12 месяцев после отчетной даты)</t>
  </si>
  <si>
    <t>Дебиторская задолженность (платежи по которой ожи-</t>
  </si>
  <si>
    <t>235</t>
  </si>
  <si>
    <t>234</t>
  </si>
  <si>
    <t>233</t>
  </si>
  <si>
    <t>232</t>
  </si>
  <si>
    <t>231</t>
  </si>
  <si>
    <t>ются более чем через 12 месяцев после отчетной даты)</t>
  </si>
  <si>
    <t>Дебиторская задолженность (платежи по которой ожида-</t>
  </si>
  <si>
    <t>217</t>
  </si>
  <si>
    <t>216</t>
  </si>
  <si>
    <t>215</t>
  </si>
  <si>
    <t>214</t>
  </si>
  <si>
    <t>213</t>
  </si>
  <si>
    <t>обращения)</t>
  </si>
  <si>
    <t>затраты в незавершенном производстве (издержках</t>
  </si>
  <si>
    <t>212</t>
  </si>
  <si>
    <t>211</t>
  </si>
  <si>
    <t xml:space="preserve">   авансы полученные</t>
  </si>
  <si>
    <t>111</t>
  </si>
  <si>
    <t>112</t>
  </si>
  <si>
    <t>113</t>
  </si>
  <si>
    <t>115</t>
  </si>
  <si>
    <t>121</t>
  </si>
  <si>
    <t>122</t>
  </si>
  <si>
    <t>123</t>
  </si>
  <si>
    <t>124</t>
  </si>
  <si>
    <t>136</t>
  </si>
  <si>
    <t>137</t>
  </si>
  <si>
    <t>141</t>
  </si>
  <si>
    <t>142</t>
  </si>
  <si>
    <t>143</t>
  </si>
  <si>
    <t>144</t>
  </si>
  <si>
    <t>144а</t>
  </si>
  <si>
    <t>252</t>
  </si>
  <si>
    <t>431</t>
  </si>
  <si>
    <t>432</t>
  </si>
  <si>
    <t>511</t>
  </si>
  <si>
    <t>611</t>
  </si>
  <si>
    <t>621</t>
  </si>
  <si>
    <t>622</t>
  </si>
  <si>
    <t>623</t>
  </si>
  <si>
    <t>624</t>
  </si>
  <si>
    <t>625</t>
  </si>
  <si>
    <t>626</t>
  </si>
  <si>
    <t>280</t>
  </si>
  <si>
    <t>Содержание</t>
  </si>
  <si>
    <t>1. Форма № 1 "Бухгалтерский баланс"</t>
  </si>
  <si>
    <t>2. Форма № 2 "Отчет о прибылях и убытках"</t>
  </si>
  <si>
    <t>4. Форма № 4 "Отчет о движении денежных средств"</t>
  </si>
  <si>
    <t>5. Форма № 5 "Приложения к бухгалтерскому балансу"</t>
  </si>
  <si>
    <t>411</t>
  </si>
  <si>
    <t>1.1. Внеоборотные активы</t>
  </si>
  <si>
    <t>1.2. Оборотные активы</t>
  </si>
  <si>
    <t>2.1. Отчет о прибылях и убытках</t>
  </si>
  <si>
    <t>2.2. Расшифровка отдельных прибылей и убытков</t>
  </si>
  <si>
    <t>1.3. Пассив баланса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</si>
  <si>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</si>
  <si>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</si>
  <si>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</si>
  <si>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</si>
  <si>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</si>
  <si>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</si>
  <si>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</si>
  <si>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</si>
  <si>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</si>
  <si>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</si>
  <si>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</si>
  <si>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</si>
  <si>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</si>
  <si>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</si>
  <si>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</si>
  <si>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</si>
  <si>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</si>
  <si>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</si>
  <si>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</si>
  <si>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</si>
  <si>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</si>
  <si>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131</t>
  </si>
  <si>
    <t>132</t>
  </si>
  <si>
    <t>133</t>
  </si>
  <si>
    <t>160</t>
  </si>
  <si>
    <t>170</t>
  </si>
  <si>
    <t>180</t>
  </si>
  <si>
    <t>310</t>
  </si>
  <si>
    <t>340</t>
  </si>
  <si>
    <t>011</t>
  </si>
  <si>
    <t>012</t>
  </si>
  <si>
    <t>013</t>
  </si>
  <si>
    <t>014</t>
  </si>
  <si>
    <t>015</t>
  </si>
  <si>
    <t>171</t>
  </si>
  <si>
    <t>172</t>
  </si>
  <si>
    <t>320</t>
  </si>
  <si>
    <t>521</t>
  </si>
  <si>
    <t>525</t>
  </si>
  <si>
    <t>530</t>
  </si>
  <si>
    <t>540</t>
  </si>
  <si>
    <t>550</t>
  </si>
  <si>
    <t>551</t>
  </si>
  <si>
    <t>555</t>
  </si>
  <si>
    <t>560</t>
  </si>
  <si>
    <t>561</t>
  </si>
  <si>
    <t>570</t>
  </si>
  <si>
    <t>580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</si>
  <si>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</si>
  <si>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</si>
  <si>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</si>
  <si>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</si>
  <si>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</si>
  <si>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</si>
  <si>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</si>
  <si>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</si>
  <si>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</si>
  <si>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512</t>
  </si>
  <si>
    <t>612</t>
  </si>
  <si>
    <t>Материалы, принятые в переработку</t>
  </si>
  <si>
    <t>921</t>
  </si>
  <si>
    <t>Оборудование, принятое для монтажа</t>
  </si>
  <si>
    <t>931</t>
  </si>
  <si>
    <t>Бланки строгой отчетности</t>
  </si>
  <si>
    <t>932</t>
  </si>
  <si>
    <t>Единый налог на вмененый доход</t>
  </si>
  <si>
    <t>151</t>
  </si>
  <si>
    <t>Санкции и платежи из прибыли</t>
  </si>
  <si>
    <t>149</t>
  </si>
  <si>
    <t>400</t>
  </si>
  <si>
    <t>021</t>
  </si>
  <si>
    <t>022</t>
  </si>
  <si>
    <t>023</t>
  </si>
  <si>
    <t>051</t>
  </si>
  <si>
    <t>052</t>
  </si>
  <si>
    <t>053</t>
  </si>
  <si>
    <t>054</t>
  </si>
  <si>
    <t>071</t>
  </si>
  <si>
    <t>072</t>
  </si>
  <si>
    <t>073</t>
  </si>
  <si>
    <t>091</t>
  </si>
  <si>
    <t>092</t>
  </si>
  <si>
    <t>101</t>
  </si>
  <si>
    <t>102</t>
  </si>
  <si>
    <t>103</t>
  </si>
  <si>
    <t>134</t>
  </si>
  <si>
    <t>221</t>
  </si>
  <si>
    <t>222</t>
  </si>
  <si>
    <t>350</t>
  </si>
  <si>
    <t>360</t>
  </si>
  <si>
    <t>370</t>
  </si>
  <si>
    <t>380</t>
  </si>
  <si>
    <t>390</t>
  </si>
  <si>
    <t>500</t>
  </si>
  <si>
    <t>600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</si>
  <si>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</si>
  <si>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</si>
  <si>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</si>
  <si>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</si>
  <si>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</si>
  <si>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</si>
  <si>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</si>
  <si>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</si>
  <si>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</si>
  <si>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152</t>
  </si>
  <si>
    <t>155</t>
  </si>
  <si>
    <t>165</t>
  </si>
  <si>
    <t>175</t>
  </si>
  <si>
    <t>330</t>
  </si>
  <si>
    <t>450</t>
  </si>
  <si>
    <t>460</t>
  </si>
  <si>
    <t>535</t>
  </si>
  <si>
    <t>565</t>
  </si>
  <si>
    <t>670</t>
  </si>
  <si>
    <t>680</t>
  </si>
  <si>
    <t>605</t>
  </si>
  <si>
    <t>615</t>
  </si>
  <si>
    <t>635</t>
  </si>
  <si>
    <t>645</t>
  </si>
  <si>
    <t>655</t>
  </si>
  <si>
    <t>665</t>
  </si>
  <si>
    <t>675</t>
  </si>
  <si>
    <t>685</t>
  </si>
  <si>
    <t>800</t>
  </si>
  <si>
    <t>801</t>
  </si>
  <si>
    <t>810</t>
  </si>
  <si>
    <t>811</t>
  </si>
  <si>
    <t>812</t>
  </si>
  <si>
    <t>813</t>
  </si>
  <si>
    <t>850</t>
  </si>
  <si>
    <t>851</t>
  </si>
  <si>
    <t>860</t>
  </si>
  <si>
    <t>861</t>
  </si>
  <si>
    <t>862</t>
  </si>
  <si>
    <t>863</t>
  </si>
  <si>
    <t>открытое акционерное общество</t>
  </si>
  <si>
    <t>Единица измерения: тыс. руб.</t>
  </si>
  <si>
    <t xml:space="preserve">Единица измерения: тыс. руб. </t>
  </si>
  <si>
    <t>Резерв по сомнительным долгам</t>
  </si>
  <si>
    <t>Резерв под обесценение финансовых вложений</t>
  </si>
  <si>
    <t>Единица измерения: тыс. руб</t>
  </si>
  <si>
    <t>Прочие поступления денежных средств</t>
  </si>
  <si>
    <t>на прочее выбытие денежных средств</t>
  </si>
  <si>
    <t>возмещение затрат</t>
  </si>
  <si>
    <t>возмещение затрат на уплату % по кредиту</t>
  </si>
  <si>
    <t>по лизингу</t>
  </si>
  <si>
    <t xml:space="preserve"> </t>
  </si>
  <si>
    <t>0</t>
  </si>
  <si>
    <t xml:space="preserve">исключительное право патентообладателя на изобретение, </t>
  </si>
  <si>
    <t>исключительное авторское право на программу для ЭВМ, базы данных</t>
  </si>
  <si>
    <t xml:space="preserve">     в том числе:</t>
  </si>
  <si>
    <t xml:space="preserve">     займы </t>
  </si>
  <si>
    <t xml:space="preserve">     кредиты</t>
  </si>
  <si>
    <t xml:space="preserve">    в том числе:</t>
  </si>
  <si>
    <t xml:space="preserve">    кредиты</t>
  </si>
  <si>
    <t xml:space="preserve">    займы</t>
  </si>
  <si>
    <t xml:space="preserve">   исключительное  право владельца на товарный знак</t>
  </si>
  <si>
    <t>Прочие  доходы</t>
  </si>
  <si>
    <t>Прочие  расходы</t>
  </si>
  <si>
    <t xml:space="preserve">Чистая прибыль (убыток) отчетного периода </t>
  </si>
  <si>
    <t>Пересчет налога на прибыль за прошлый год</t>
  </si>
  <si>
    <t>по прочим</t>
  </si>
  <si>
    <t xml:space="preserve">по изобретениям, промышленным образцам, полезным моделям, товарным знакам  </t>
  </si>
  <si>
    <t>Открытое акционерное общество</t>
  </si>
  <si>
    <t>Списание ОНА, ОНО при выбытии объектов</t>
  </si>
  <si>
    <t xml:space="preserve">Корпоративная  отчетность </t>
  </si>
  <si>
    <t>3. Форма № 3 "Отчет об изменениях капитала"</t>
  </si>
  <si>
    <t xml:space="preserve">   промышленый образец, полезную модель</t>
  </si>
  <si>
    <t xml:space="preserve">   организационные расходы</t>
  </si>
  <si>
    <t xml:space="preserve">   деловая репутация организации</t>
  </si>
  <si>
    <t>ОАО "Нижнекамсктехуглерод"</t>
  </si>
  <si>
    <t>05751357</t>
  </si>
  <si>
    <t>промышленность</t>
  </si>
  <si>
    <t>г.Нижнекамск</t>
  </si>
  <si>
    <t>Шаяхметов Р.Ф.</t>
  </si>
  <si>
    <t>Тюрина А.Н.</t>
  </si>
  <si>
    <t xml:space="preserve">   дооценка при выбытии ОС</t>
  </si>
  <si>
    <t xml:space="preserve">уценка сверх предыдущей дооценки </t>
  </si>
  <si>
    <t>055</t>
  </si>
  <si>
    <t>074</t>
  </si>
  <si>
    <t>075</t>
  </si>
  <si>
    <t>использования прочие</t>
  </si>
  <si>
    <t>076</t>
  </si>
  <si>
    <t>8</t>
  </si>
  <si>
    <t>дооценка при выбытии ОС</t>
  </si>
  <si>
    <t>(0)</t>
  </si>
  <si>
    <t>Резервный  капитал</t>
  </si>
  <si>
    <t>на ремонт основных фондов</t>
  </si>
  <si>
    <t>на выплату вознаграждений</t>
  </si>
  <si>
    <t>Разработка конструкторской документации по совершен.фильтра доулавливания ФР-650</t>
  </si>
  <si>
    <t>153</t>
  </si>
  <si>
    <t>оборудование, транспортные средства</t>
  </si>
  <si>
    <t>Разработка гомогенизатора сырьевых смесей перед подачей сырья для техуглерода в производство и др.</t>
  </si>
  <si>
    <t>384</t>
  </si>
  <si>
    <t>10</t>
  </si>
  <si>
    <t>на 31 декабря 2009 года.</t>
  </si>
  <si>
    <t>02</t>
  </si>
  <si>
    <t>08</t>
  </si>
  <si>
    <t>февраля</t>
  </si>
  <si>
    <t>за 2009 год</t>
  </si>
  <si>
    <t>(909)</t>
  </si>
  <si>
    <t>9</t>
  </si>
  <si>
    <t>(25324)</t>
  </si>
  <si>
    <t>(732)</t>
  </si>
  <si>
    <t>(182)</t>
  </si>
  <si>
    <t>(547)</t>
  </si>
  <si>
    <t>Резерв под снижение стоимости материальных ценностей</t>
  </si>
  <si>
    <t>(2 731 311)</t>
  </si>
  <si>
    <t>(2 110 191)</t>
  </si>
  <si>
    <t>(109 486)</t>
  </si>
  <si>
    <t>(540)</t>
  </si>
  <si>
    <t>(113 193)</t>
  </si>
  <si>
    <t>(397 901)</t>
  </si>
  <si>
    <t>(69 158)</t>
  </si>
  <si>
    <t>(141 300)</t>
  </si>
  <si>
    <t>(87 171)</t>
  </si>
  <si>
    <t>(114 844)</t>
  </si>
  <si>
    <t>(111)</t>
  </si>
  <si>
    <t>(3 000)</t>
  </si>
  <si>
    <t>(26 822)</t>
  </si>
  <si>
    <t>(7 405)</t>
  </si>
  <si>
    <t>(56 203)</t>
  </si>
  <si>
    <t>16508</t>
  </si>
  <si>
    <t>(42)</t>
  </si>
  <si>
    <t>(20)</t>
  </si>
  <si>
    <t>(100 000)</t>
  </si>
  <si>
    <t>(117 673)</t>
  </si>
  <si>
    <t>(192 868)</t>
  </si>
  <si>
    <t>(897 699)</t>
  </si>
  <si>
    <t>(652 585)</t>
  </si>
  <si>
    <t>(107 506)</t>
  </si>
  <si>
    <t>(22 653)</t>
  </si>
  <si>
    <t>(2 994)</t>
  </si>
  <si>
    <t>(1 180)</t>
  </si>
  <si>
    <t>(4 045)</t>
  </si>
  <si>
    <t>(194)</t>
  </si>
  <si>
    <t>(1 018)</t>
  </si>
  <si>
    <t>(6 437)</t>
  </si>
  <si>
    <t>(12)</t>
  </si>
  <si>
    <t>(73)</t>
  </si>
  <si>
    <t>Разработка конструкторской документации на реактор и пресс-формы для получения активного техуглерода производительностью до 21 тыс.тн. В год с диаметром сопла 300 мм.</t>
  </si>
  <si>
    <t>(358)</t>
  </si>
  <si>
    <t xml:space="preserve">Разработка конструкторской документации охлаждающего аппарата для гранулирования техуглерода </t>
  </si>
  <si>
    <t>(180)</t>
  </si>
  <si>
    <t>(623)</t>
  </si>
  <si>
    <t>земельные участки</t>
  </si>
  <si>
    <t>154</t>
  </si>
  <si>
    <t>(615)</t>
  </si>
  <si>
    <t>(13 801)</t>
  </si>
  <si>
    <t>(136)</t>
  </si>
  <si>
    <t>47879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</si>
</sst>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.000"/>
    <numFmt numFmtId="174" formatCode="0_);\(0\)"/>
    <numFmt numFmtId="175" formatCode="#,##0;[Red]#,##0"/>
  </numFmts>
  <fonts count="64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3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b/>
      <sz val="3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b/>
      <sz val="7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u val="single"/>
      <sz val="9"/>
      <color indexed="12"/>
      <name val="Times New Roman Cyr"/>
      <family val="1"/>
    </font>
    <font>
      <b/>
      <sz val="12"/>
      <name val="Times New Roman"/>
      <family val="0"/>
    </font>
    <font>
      <b/>
      <sz val="9.5"/>
      <name val="Arial Cyr"/>
      <family val="0"/>
    </font>
    <font>
      <sz val="10"/>
      <color indexed="12"/>
      <name val="Arial"/>
      <family val="2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42" applyAlignment="1" applyProtection="1">
      <alignment horizontal="left"/>
      <protection/>
    </xf>
    <xf numFmtId="49" fontId="6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5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left" indent="1"/>
    </xf>
    <xf numFmtId="0" fontId="0" fillId="0" borderId="17" xfId="0" applyFont="1" applyFill="1" applyBorder="1" applyAlignment="1">
      <alignment horizontal="left" indent="1"/>
    </xf>
    <xf numFmtId="0" fontId="0" fillId="0" borderId="18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 indent="1"/>
    </xf>
    <xf numFmtId="0" fontId="0" fillId="0" borderId="20" xfId="0" applyFont="1" applyFill="1" applyBorder="1" applyAlignment="1">
      <alignment horizontal="left" indent="1"/>
    </xf>
    <xf numFmtId="0" fontId="0" fillId="0" borderId="20" xfId="0" applyFont="1" applyFill="1" applyBorder="1" applyAlignment="1">
      <alignment horizontal="left" vertical="justify" indent="1"/>
    </xf>
    <xf numFmtId="0" fontId="0" fillId="0" borderId="21" xfId="0" applyFont="1" applyFill="1" applyBorder="1" applyAlignment="1">
      <alignment horizontal="left" indent="1"/>
    </xf>
    <xf numFmtId="0" fontId="0" fillId="0" borderId="2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3" fillId="0" borderId="0" xfId="42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23" fillId="0" borderId="0" xfId="42" applyFont="1" applyAlignment="1" applyProtection="1">
      <alignment horizontal="left"/>
      <protection/>
    </xf>
    <xf numFmtId="49" fontId="0" fillId="0" borderId="2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right"/>
    </xf>
    <xf numFmtId="1" fontId="0" fillId="0" borderId="24" xfId="0" applyNumberFormat="1" applyFont="1" applyFill="1" applyBorder="1" applyAlignment="1">
      <alignment horizontal="right"/>
    </xf>
    <xf numFmtId="1" fontId="0" fillId="0" borderId="25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1" fontId="0" fillId="0" borderId="26" xfId="0" applyNumberFormat="1" applyFon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right"/>
    </xf>
    <xf numFmtId="1" fontId="0" fillId="0" borderId="27" xfId="0" applyNumberFormat="1" applyFont="1" applyFill="1" applyBorder="1" applyAlignment="1">
      <alignment horizontal="right"/>
    </xf>
    <xf numFmtId="1" fontId="28" fillId="0" borderId="16" xfId="0" applyNumberFormat="1" applyFont="1" applyFill="1" applyBorder="1" applyAlignment="1">
      <alignment horizontal="right"/>
    </xf>
    <xf numFmtId="1" fontId="28" fillId="0" borderId="17" xfId="0" applyNumberFormat="1" applyFont="1" applyFill="1" applyBorder="1" applyAlignment="1">
      <alignment horizontal="right"/>
    </xf>
    <xf numFmtId="1" fontId="28" fillId="0" borderId="28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1" fontId="0" fillId="0" borderId="29" xfId="0" applyNumberFormat="1" applyFont="1" applyFill="1" applyBorder="1" applyAlignment="1">
      <alignment horizontal="right"/>
    </xf>
    <xf numFmtId="1" fontId="0" fillId="0" borderId="30" xfId="0" applyNumberFormat="1" applyFont="1" applyFill="1" applyBorder="1" applyAlignment="1">
      <alignment horizontal="right"/>
    </xf>
    <xf numFmtId="1" fontId="0" fillId="0" borderId="31" xfId="0" applyNumberFormat="1" applyFont="1" applyFill="1" applyBorder="1" applyAlignment="1">
      <alignment horizontal="right"/>
    </xf>
    <xf numFmtId="49" fontId="0" fillId="0" borderId="32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right"/>
    </xf>
    <xf numFmtId="1" fontId="0" fillId="0" borderId="28" xfId="0" applyNumberFormat="1" applyFont="1" applyFill="1" applyBorder="1" applyAlignment="1">
      <alignment horizontal="right"/>
    </xf>
    <xf numFmtId="1" fontId="28" fillId="0" borderId="33" xfId="0" applyNumberFormat="1" applyFont="1" applyFill="1" applyBorder="1" applyAlignment="1">
      <alignment horizontal="right"/>
    </xf>
    <xf numFmtId="1" fontId="0" fillId="0" borderId="34" xfId="0" applyNumberFormat="1" applyFont="1" applyFill="1" applyBorder="1" applyAlignment="1">
      <alignment horizontal="right"/>
    </xf>
    <xf numFmtId="1" fontId="0" fillId="0" borderId="33" xfId="0" applyNumberFormat="1" applyFont="1" applyFill="1" applyBorder="1" applyAlignment="1">
      <alignment horizontal="right"/>
    </xf>
    <xf numFmtId="1" fontId="28" fillId="0" borderId="35" xfId="0" applyNumberFormat="1" applyFont="1" applyFill="1" applyBorder="1" applyAlignment="1">
      <alignment horizontal="right"/>
    </xf>
    <xf numFmtId="1" fontId="28" fillId="0" borderId="36" xfId="0" applyNumberFormat="1" applyFont="1" applyFill="1" applyBorder="1" applyAlignment="1">
      <alignment horizontal="right"/>
    </xf>
    <xf numFmtId="1" fontId="28" fillId="0" borderId="37" xfId="0" applyNumberFormat="1" applyFont="1" applyFill="1" applyBorder="1" applyAlignment="1">
      <alignment horizontal="right"/>
    </xf>
    <xf numFmtId="49" fontId="0" fillId="0" borderId="38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right"/>
    </xf>
    <xf numFmtId="1" fontId="0" fillId="0" borderId="36" xfId="0" applyNumberFormat="1" applyFont="1" applyFill="1" applyBorder="1" applyAlignment="1">
      <alignment horizontal="right"/>
    </xf>
    <xf numFmtId="1" fontId="0" fillId="0" borderId="41" xfId="0" applyNumberFormat="1" applyFont="1" applyFill="1" applyBorder="1" applyAlignment="1">
      <alignment horizontal="right"/>
    </xf>
    <xf numFmtId="1" fontId="0" fillId="0" borderId="42" xfId="0" applyNumberFormat="1" applyFont="1" applyFill="1" applyBorder="1" applyAlignment="1">
      <alignment horizontal="right"/>
    </xf>
    <xf numFmtId="1" fontId="0" fillId="0" borderId="37" xfId="0" applyNumberFormat="1" applyFont="1" applyFill="1" applyBorder="1" applyAlignment="1">
      <alignment horizontal="right"/>
    </xf>
    <xf numFmtId="49" fontId="0" fillId="0" borderId="43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1" fontId="28" fillId="0" borderId="44" xfId="0" applyNumberFormat="1" applyFont="1" applyFill="1" applyBorder="1" applyAlignment="1">
      <alignment horizontal="right"/>
    </xf>
    <xf numFmtId="1" fontId="28" fillId="0" borderId="45" xfId="0" applyNumberFormat="1" applyFont="1" applyFill="1" applyBorder="1" applyAlignment="1">
      <alignment horizontal="right"/>
    </xf>
    <xf numFmtId="1" fontId="28" fillId="0" borderId="46" xfId="0" applyNumberFormat="1" applyFont="1" applyFill="1" applyBorder="1" applyAlignment="1">
      <alignment horizontal="right"/>
    </xf>
    <xf numFmtId="1" fontId="28" fillId="0" borderId="14" xfId="0" applyNumberFormat="1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right"/>
    </xf>
    <xf numFmtId="1" fontId="28" fillId="0" borderId="10" xfId="0" applyNumberFormat="1" applyFont="1" applyFill="1" applyBorder="1" applyAlignment="1">
      <alignment horizontal="right"/>
    </xf>
    <xf numFmtId="1" fontId="28" fillId="0" borderId="47" xfId="0" applyNumberFormat="1" applyFont="1" applyFill="1" applyBorder="1" applyAlignment="1">
      <alignment horizontal="right"/>
    </xf>
    <xf numFmtId="1" fontId="28" fillId="0" borderId="48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right"/>
    </xf>
    <xf numFmtId="1" fontId="0" fillId="0" borderId="48" xfId="0" applyNumberFormat="1" applyFont="1" applyFill="1" applyBorder="1" applyAlignment="1">
      <alignment horizontal="right"/>
    </xf>
    <xf numFmtId="1" fontId="28" fillId="0" borderId="49" xfId="0" applyNumberFormat="1" applyFont="1" applyFill="1" applyBorder="1" applyAlignment="1">
      <alignment horizontal="right"/>
    </xf>
    <xf numFmtId="1" fontId="28" fillId="0" borderId="50" xfId="0" applyNumberFormat="1" applyFont="1" applyFill="1" applyBorder="1" applyAlignment="1">
      <alignment horizontal="right"/>
    </xf>
    <xf numFmtId="1" fontId="28" fillId="0" borderId="51" xfId="0" applyNumberFormat="1" applyFont="1" applyFill="1" applyBorder="1" applyAlignment="1">
      <alignment horizontal="right"/>
    </xf>
    <xf numFmtId="1" fontId="0" fillId="0" borderId="49" xfId="0" applyNumberFormat="1" applyFont="1" applyFill="1" applyBorder="1" applyAlignment="1">
      <alignment horizontal="right"/>
    </xf>
    <xf numFmtId="1" fontId="0" fillId="0" borderId="50" xfId="0" applyNumberFormat="1" applyFont="1" applyFill="1" applyBorder="1" applyAlignment="1">
      <alignment horizontal="right"/>
    </xf>
    <xf numFmtId="1" fontId="0" fillId="0" borderId="51" xfId="0" applyNumberFormat="1" applyFont="1" applyFill="1" applyBorder="1" applyAlignment="1">
      <alignment horizontal="right"/>
    </xf>
    <xf numFmtId="1" fontId="28" fillId="0" borderId="52" xfId="0" applyNumberFormat="1" applyFont="1" applyFill="1" applyBorder="1" applyAlignment="1">
      <alignment horizontal="right"/>
    </xf>
    <xf numFmtId="1" fontId="0" fillId="0" borderId="53" xfId="0" applyNumberFormat="1" applyFont="1" applyFill="1" applyBorder="1" applyAlignment="1">
      <alignment horizontal="right"/>
    </xf>
    <xf numFmtId="1" fontId="0" fillId="0" borderId="52" xfId="0" applyNumberFormat="1" applyFont="1" applyFill="1" applyBorder="1" applyAlignment="1">
      <alignment horizontal="right"/>
    </xf>
    <xf numFmtId="1" fontId="28" fillId="0" borderId="41" xfId="0" applyNumberFormat="1" applyFont="1" applyFill="1" applyBorder="1" applyAlignment="1">
      <alignment horizontal="right"/>
    </xf>
    <xf numFmtId="49" fontId="0" fillId="0" borderId="54" xfId="0" applyNumberFormat="1" applyFont="1" applyFill="1" applyBorder="1" applyAlignment="1">
      <alignment horizontal="center"/>
    </xf>
    <xf numFmtId="49" fontId="0" fillId="0" borderId="55" xfId="0" applyNumberFormat="1" applyFont="1" applyFill="1" applyBorder="1" applyAlignment="1">
      <alignment horizontal="center"/>
    </xf>
    <xf numFmtId="49" fontId="0" fillId="0" borderId="56" xfId="0" applyNumberFormat="1" applyFont="1" applyFill="1" applyBorder="1" applyAlignment="1">
      <alignment horizontal="center"/>
    </xf>
    <xf numFmtId="49" fontId="0" fillId="0" borderId="57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49" fontId="0" fillId="0" borderId="58" xfId="0" applyNumberFormat="1" applyFont="1" applyFill="1" applyBorder="1" applyAlignment="1">
      <alignment horizontal="center"/>
    </xf>
    <xf numFmtId="0" fontId="20" fillId="0" borderId="59" xfId="0" applyFont="1" applyFill="1" applyBorder="1" applyAlignment="1">
      <alignment/>
    </xf>
    <xf numFmtId="0" fontId="20" fillId="0" borderId="60" xfId="0" applyFont="1" applyFill="1" applyBorder="1" applyAlignment="1">
      <alignment/>
    </xf>
    <xf numFmtId="0" fontId="20" fillId="0" borderId="61" xfId="0" applyFont="1" applyFill="1" applyBorder="1" applyAlignment="1">
      <alignment/>
    </xf>
    <xf numFmtId="49" fontId="0" fillId="0" borderId="62" xfId="0" applyNumberFormat="1" applyFont="1" applyFill="1" applyBorder="1" applyAlignment="1">
      <alignment horizontal="center"/>
    </xf>
    <xf numFmtId="49" fontId="0" fillId="0" borderId="63" xfId="0" applyNumberFormat="1" applyFont="1" applyFill="1" applyBorder="1" applyAlignment="1">
      <alignment horizontal="center"/>
    </xf>
    <xf numFmtId="49" fontId="0" fillId="0" borderId="64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indent="1"/>
    </xf>
    <xf numFmtId="0" fontId="0" fillId="0" borderId="17" xfId="0" applyFont="1" applyFill="1" applyBorder="1" applyAlignment="1">
      <alignment horizontal="left" indent="1"/>
    </xf>
    <xf numFmtId="0" fontId="0" fillId="0" borderId="18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 indent="1"/>
    </xf>
    <xf numFmtId="0" fontId="0" fillId="0" borderId="20" xfId="0" applyFont="1" applyFill="1" applyBorder="1" applyAlignment="1">
      <alignment horizontal="left" indent="1"/>
    </xf>
    <xf numFmtId="0" fontId="0" fillId="0" borderId="21" xfId="0" applyFont="1" applyFill="1" applyBorder="1" applyAlignment="1">
      <alignment horizontal="left" indent="1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horizontal="left" indent="2"/>
    </xf>
    <xf numFmtId="0" fontId="0" fillId="0" borderId="11" xfId="0" applyFont="1" applyFill="1" applyBorder="1" applyAlignment="1">
      <alignment horizontal="left" wrapText="1" indent="2"/>
    </xf>
    <xf numFmtId="0" fontId="20" fillId="0" borderId="35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0" fontId="0" fillId="0" borderId="35" xfId="0" applyFont="1" applyFill="1" applyBorder="1" applyAlignment="1">
      <alignment horizontal="left" indent="1"/>
    </xf>
    <xf numFmtId="0" fontId="0" fillId="0" borderId="36" xfId="0" applyFont="1" applyFill="1" applyBorder="1" applyAlignment="1">
      <alignment horizontal="left" indent="1"/>
    </xf>
    <xf numFmtId="0" fontId="0" fillId="0" borderId="40" xfId="0" applyFont="1" applyFill="1" applyBorder="1" applyAlignment="1">
      <alignment horizontal="left" indent="1"/>
    </xf>
    <xf numFmtId="0" fontId="20" fillId="0" borderId="49" xfId="0" applyFont="1" applyFill="1" applyBorder="1" applyAlignment="1">
      <alignment/>
    </xf>
    <xf numFmtId="0" fontId="20" fillId="0" borderId="50" xfId="0" applyFont="1" applyFill="1" applyBorder="1" applyAlignment="1">
      <alignment/>
    </xf>
    <xf numFmtId="0" fontId="20" fillId="0" borderId="58" xfId="0" applyFont="1" applyFill="1" applyBorder="1" applyAlignment="1">
      <alignment/>
    </xf>
    <xf numFmtId="0" fontId="0" fillId="0" borderId="65" xfId="0" applyFont="1" applyFill="1" applyBorder="1" applyAlignment="1">
      <alignment horizontal="left" indent="1"/>
    </xf>
    <xf numFmtId="0" fontId="0" fillId="0" borderId="55" xfId="0" applyFont="1" applyFill="1" applyBorder="1" applyAlignment="1">
      <alignment horizontal="left" indent="1"/>
    </xf>
    <xf numFmtId="0" fontId="0" fillId="0" borderId="56" xfId="0" applyFont="1" applyFill="1" applyBorder="1" applyAlignment="1">
      <alignment horizontal="left" indent="1"/>
    </xf>
    <xf numFmtId="0" fontId="20" fillId="0" borderId="22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2"/>
    </xf>
    <xf numFmtId="0" fontId="5" fillId="0" borderId="66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67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49" fontId="6" fillId="0" borderId="72" xfId="0" applyNumberFormat="1" applyFont="1" applyFill="1" applyBorder="1" applyAlignment="1">
      <alignment horizontal="center"/>
    </xf>
    <xf numFmtId="49" fontId="6" fillId="0" borderId="73" xfId="0" applyNumberFormat="1" applyFont="1" applyFill="1" applyBorder="1" applyAlignment="1">
      <alignment horizontal="center"/>
    </xf>
    <xf numFmtId="49" fontId="6" fillId="0" borderId="74" xfId="0" applyNumberFormat="1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49" fontId="6" fillId="0" borderId="66" xfId="0" applyNumberFormat="1" applyFont="1" applyFill="1" applyBorder="1" applyAlignment="1">
      <alignment horizontal="center"/>
    </xf>
    <xf numFmtId="49" fontId="6" fillId="0" borderId="78" xfId="0" applyNumberFormat="1" applyFont="1" applyFill="1" applyBorder="1" applyAlignment="1">
      <alignment horizontal="center"/>
    </xf>
    <xf numFmtId="49" fontId="6" fillId="0" borderId="79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6" fillId="0" borderId="83" xfId="0" applyNumberFormat="1" applyFont="1" applyFill="1" applyBorder="1" applyAlignment="1">
      <alignment horizontal="center"/>
    </xf>
    <xf numFmtId="49" fontId="6" fillId="0" borderId="84" xfId="0" applyNumberFormat="1" applyFont="1" applyFill="1" applyBorder="1" applyAlignment="1">
      <alignment horizontal="center"/>
    </xf>
    <xf numFmtId="49" fontId="6" fillId="0" borderId="8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49" fontId="0" fillId="0" borderId="8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indent="1"/>
    </xf>
    <xf numFmtId="0" fontId="0" fillId="0" borderId="15" xfId="0" applyFont="1" applyFill="1" applyBorder="1" applyAlignment="1">
      <alignment horizontal="left" indent="1"/>
    </xf>
    <xf numFmtId="0" fontId="25" fillId="0" borderId="65" xfId="0" applyFont="1" applyFill="1" applyBorder="1" applyAlignment="1">
      <alignment/>
    </xf>
    <xf numFmtId="0" fontId="25" fillId="0" borderId="55" xfId="0" applyFont="1" applyFill="1" applyBorder="1" applyAlignment="1">
      <alignment/>
    </xf>
    <xf numFmtId="0" fontId="25" fillId="0" borderId="56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0" fillId="0" borderId="65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56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1" fontId="28" fillId="0" borderId="11" xfId="0" applyNumberFormat="1" applyFont="1" applyFill="1" applyBorder="1" applyAlignment="1">
      <alignment horizontal="right"/>
    </xf>
    <xf numFmtId="1" fontId="28" fillId="0" borderId="12" xfId="0" applyNumberFormat="1" applyFont="1" applyFill="1" applyBorder="1" applyAlignment="1">
      <alignment horizontal="right"/>
    </xf>
    <xf numFmtId="1" fontId="28" fillId="0" borderId="29" xfId="0" applyNumberFormat="1" applyFont="1" applyFill="1" applyBorder="1" applyAlignment="1">
      <alignment horizontal="right"/>
    </xf>
    <xf numFmtId="1" fontId="28" fillId="0" borderId="30" xfId="0" applyNumberFormat="1" applyFont="1" applyFill="1" applyBorder="1" applyAlignment="1">
      <alignment horizontal="right"/>
    </xf>
    <xf numFmtId="1" fontId="28" fillId="0" borderId="15" xfId="0" applyNumberFormat="1" applyFont="1" applyFill="1" applyBorder="1" applyAlignment="1">
      <alignment horizontal="right"/>
    </xf>
    <xf numFmtId="1" fontId="28" fillId="0" borderId="31" xfId="0" applyNumberFormat="1" applyFont="1" applyFill="1" applyBorder="1" applyAlignment="1">
      <alignment horizontal="right"/>
    </xf>
    <xf numFmtId="1" fontId="28" fillId="0" borderId="26" xfId="0" applyNumberFormat="1" applyFont="1" applyFill="1" applyBorder="1" applyAlignment="1">
      <alignment horizontal="right"/>
    </xf>
    <xf numFmtId="1" fontId="28" fillId="0" borderId="2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1" fontId="26" fillId="0" borderId="22" xfId="0" applyNumberFormat="1" applyFont="1" applyFill="1" applyBorder="1" applyAlignment="1">
      <alignment horizontal="right"/>
    </xf>
    <xf numFmtId="1" fontId="26" fillId="0" borderId="13" xfId="0" applyNumberFormat="1" applyFont="1" applyFill="1" applyBorder="1" applyAlignment="1">
      <alignment horizontal="right"/>
    </xf>
    <xf numFmtId="1" fontId="26" fillId="0" borderId="24" xfId="0" applyNumberFormat="1" applyFont="1" applyFill="1" applyBorder="1" applyAlignment="1">
      <alignment horizontal="right"/>
    </xf>
    <xf numFmtId="1" fontId="26" fillId="0" borderId="25" xfId="0" applyNumberFormat="1" applyFont="1" applyFill="1" applyBorder="1" applyAlignment="1">
      <alignment horizontal="right"/>
    </xf>
    <xf numFmtId="49" fontId="4" fillId="0" borderId="79" xfId="0" applyNumberFormat="1" applyFont="1" applyFill="1" applyBorder="1" applyAlignment="1">
      <alignment horizontal="center"/>
    </xf>
    <xf numFmtId="49" fontId="4" fillId="0" borderId="66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" fontId="4" fillId="0" borderId="22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right"/>
    </xf>
    <xf numFmtId="1" fontId="4" fillId="0" borderId="66" xfId="0" applyNumberFormat="1" applyFont="1" applyFill="1" applyBorder="1" applyAlignment="1">
      <alignment horizontal="right"/>
    </xf>
    <xf numFmtId="1" fontId="4" fillId="0" borderId="78" xfId="0" applyNumberFormat="1" applyFont="1" applyFill="1" applyBorder="1" applyAlignment="1">
      <alignment horizontal="right"/>
    </xf>
    <xf numFmtId="1" fontId="4" fillId="0" borderId="30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4" fillId="0" borderId="27" xfId="0" applyNumberFormat="1" applyFont="1" applyFill="1" applyBorder="1" applyAlignment="1">
      <alignment horizontal="right"/>
    </xf>
    <xf numFmtId="1" fontId="29" fillId="0" borderId="66" xfId="0" applyNumberFormat="1" applyFont="1" applyFill="1" applyBorder="1" applyAlignment="1">
      <alignment horizontal="right"/>
    </xf>
    <xf numFmtId="1" fontId="29" fillId="0" borderId="78" xfId="0" applyNumberFormat="1" applyFont="1" applyFill="1" applyBorder="1" applyAlignment="1">
      <alignment horizontal="right"/>
    </xf>
    <xf numFmtId="49" fontId="4" fillId="0" borderId="87" xfId="0" applyNumberFormat="1" applyFont="1" applyFill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8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89" xfId="0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73" xfId="0" applyNumberFormat="1" applyFont="1" applyFill="1" applyBorder="1" applyAlignment="1">
      <alignment horizontal="right"/>
    </xf>
    <xf numFmtId="1" fontId="4" fillId="0" borderId="74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4" fillId="0" borderId="26" xfId="0" applyNumberFormat="1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right"/>
    </xf>
    <xf numFmtId="1" fontId="29" fillId="0" borderId="10" xfId="0" applyNumberFormat="1" applyFont="1" applyFill="1" applyBorder="1" applyAlignment="1">
      <alignment horizontal="right"/>
    </xf>
    <xf numFmtId="1" fontId="29" fillId="0" borderId="90" xfId="0" applyNumberFormat="1" applyFont="1" applyFill="1" applyBorder="1" applyAlignment="1">
      <alignment horizontal="right"/>
    </xf>
    <xf numFmtId="1" fontId="29" fillId="0" borderId="91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0" fontId="4" fillId="0" borderId="6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49" fontId="4" fillId="0" borderId="54" xfId="0" applyNumberFormat="1" applyFont="1" applyFill="1" applyBorder="1" applyAlignment="1">
      <alignment horizontal="center"/>
    </xf>
    <xf numFmtId="49" fontId="4" fillId="0" borderId="55" xfId="0" applyNumberFormat="1" applyFont="1" applyFill="1" applyBorder="1" applyAlignment="1">
      <alignment horizontal="center"/>
    </xf>
    <xf numFmtId="49" fontId="4" fillId="0" borderId="56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1" fontId="4" fillId="0" borderId="44" xfId="0" applyNumberFormat="1" applyFont="1" applyFill="1" applyBorder="1" applyAlignment="1" applyProtection="1">
      <alignment horizontal="right"/>
      <protection hidden="1"/>
    </xf>
    <xf numFmtId="1" fontId="4" fillId="0" borderId="45" xfId="0" applyNumberFormat="1" applyFont="1" applyFill="1" applyBorder="1" applyAlignment="1" applyProtection="1">
      <alignment horizontal="right"/>
      <protection hidden="1"/>
    </xf>
    <xf numFmtId="1" fontId="4" fillId="0" borderId="47" xfId="0" applyNumberFormat="1" applyFont="1" applyFill="1" applyBorder="1" applyAlignment="1" applyProtection="1">
      <alignment horizontal="right"/>
      <protection hidden="1"/>
    </xf>
    <xf numFmtId="1" fontId="4" fillId="0" borderId="30" xfId="0" applyNumberFormat="1" applyFont="1" applyFill="1" applyBorder="1" applyAlignment="1" applyProtection="1">
      <alignment horizontal="right"/>
      <protection hidden="1"/>
    </xf>
    <xf numFmtId="1" fontId="4" fillId="0" borderId="15" xfId="0" applyNumberFormat="1" applyFont="1" applyFill="1" applyBorder="1" applyAlignment="1" applyProtection="1">
      <alignment horizontal="right"/>
      <protection hidden="1"/>
    </xf>
    <xf numFmtId="1" fontId="4" fillId="0" borderId="31" xfId="0" applyNumberFormat="1" applyFont="1" applyFill="1" applyBorder="1" applyAlignment="1" applyProtection="1">
      <alignment horizontal="right"/>
      <protection hidden="1"/>
    </xf>
    <xf numFmtId="1" fontId="4" fillId="0" borderId="29" xfId="0" applyNumberFormat="1" applyFont="1" applyFill="1" applyBorder="1" applyAlignment="1">
      <alignment horizontal="right"/>
    </xf>
    <xf numFmtId="1" fontId="4" fillId="0" borderId="31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 quotePrefix="1">
      <alignment horizontal="right"/>
    </xf>
    <xf numFmtId="1" fontId="4" fillId="0" borderId="44" xfId="0" applyNumberFormat="1" applyFont="1" applyFill="1" applyBorder="1" applyAlignment="1">
      <alignment horizontal="right"/>
    </xf>
    <xf numFmtId="1" fontId="4" fillId="0" borderId="45" xfId="0" applyNumberFormat="1" applyFont="1" applyFill="1" applyBorder="1" applyAlignment="1">
      <alignment horizontal="right"/>
    </xf>
    <xf numFmtId="1" fontId="4" fillId="0" borderId="47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72" xfId="0" applyNumberFormat="1" applyFont="1" applyFill="1" applyBorder="1" applyAlignment="1">
      <alignment horizontal="center"/>
    </xf>
    <xf numFmtId="49" fontId="4" fillId="0" borderId="73" xfId="0" applyNumberFormat="1" applyFont="1" applyFill="1" applyBorder="1" applyAlignment="1">
      <alignment horizontal="center"/>
    </xf>
    <xf numFmtId="49" fontId="4" fillId="0" borderId="92" xfId="0" applyNumberFormat="1" applyFont="1" applyFill="1" applyBorder="1" applyAlignment="1">
      <alignment horizontal="center"/>
    </xf>
    <xf numFmtId="49" fontId="4" fillId="0" borderId="90" xfId="0" applyNumberFormat="1" applyFont="1" applyFill="1" applyBorder="1" applyAlignment="1">
      <alignment horizontal="center"/>
    </xf>
    <xf numFmtId="49" fontId="4" fillId="0" borderId="93" xfId="0" applyNumberFormat="1" applyFont="1" applyFill="1" applyBorder="1" applyAlignment="1">
      <alignment horizontal="center"/>
    </xf>
    <xf numFmtId="49" fontId="4" fillId="0" borderId="81" xfId="0" applyNumberFormat="1" applyFont="1" applyFill="1" applyBorder="1" applyAlignment="1">
      <alignment horizontal="center"/>
    </xf>
    <xf numFmtId="49" fontId="4" fillId="0" borderId="94" xfId="0" applyNumberFormat="1" applyFont="1" applyFill="1" applyBorder="1" applyAlignment="1">
      <alignment horizontal="center"/>
    </xf>
    <xf numFmtId="49" fontId="4" fillId="0" borderId="62" xfId="0" applyNumberFormat="1" applyFont="1" applyFill="1" applyBorder="1" applyAlignment="1">
      <alignment horizontal="center"/>
    </xf>
    <xf numFmtId="49" fontId="4" fillId="0" borderId="63" xfId="0" applyNumberFormat="1" applyFont="1" applyFill="1" applyBorder="1" applyAlignment="1">
      <alignment horizontal="center"/>
    </xf>
    <xf numFmtId="49" fontId="4" fillId="0" borderId="64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49" fontId="4" fillId="0" borderId="95" xfId="0" applyNumberFormat="1" applyFont="1" applyFill="1" applyBorder="1" applyAlignment="1">
      <alignment horizontal="center"/>
    </xf>
    <xf numFmtId="49" fontId="4" fillId="0" borderId="96" xfId="0" applyNumberFormat="1" applyFont="1" applyFill="1" applyBorder="1" applyAlignment="1">
      <alignment horizontal="center"/>
    </xf>
    <xf numFmtId="49" fontId="4" fillId="0" borderId="9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49" fontId="4" fillId="0" borderId="39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0" fontId="4" fillId="0" borderId="66" xfId="0" applyFont="1" applyFill="1" applyBorder="1" applyAlignment="1">
      <alignment horizontal="left" wrapText="1"/>
    </xf>
    <xf numFmtId="0" fontId="4" fillId="0" borderId="66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84" xfId="0" applyFont="1" applyFill="1" applyBorder="1" applyAlignment="1">
      <alignment horizontal="left" indent="1"/>
    </xf>
    <xf numFmtId="0" fontId="4" fillId="0" borderId="85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/>
    </xf>
    <xf numFmtId="0" fontId="4" fillId="0" borderId="66" xfId="0" applyFont="1" applyFill="1" applyBorder="1" applyAlignment="1">
      <alignment horizontal="left" indent="1"/>
    </xf>
    <xf numFmtId="0" fontId="4" fillId="0" borderId="22" xfId="0" applyFont="1" applyFill="1" applyBorder="1" applyAlignment="1">
      <alignment horizontal="left" indent="1"/>
    </xf>
    <xf numFmtId="0" fontId="4" fillId="0" borderId="2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left"/>
    </xf>
    <xf numFmtId="0" fontId="4" fillId="0" borderId="94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indent="1"/>
    </xf>
    <xf numFmtId="0" fontId="4" fillId="0" borderId="20" xfId="0" applyFont="1" applyFill="1" applyBorder="1" applyAlignment="1">
      <alignment horizontal="left" indent="1"/>
    </xf>
    <xf numFmtId="0" fontId="4" fillId="0" borderId="21" xfId="0" applyFont="1" applyFill="1" applyBorder="1" applyAlignment="1">
      <alignment horizontal="left" indent="1"/>
    </xf>
    <xf numFmtId="0" fontId="4" fillId="0" borderId="16" xfId="0" applyFont="1" applyFill="1" applyBorder="1" applyAlignment="1">
      <alignment horizontal="left" indent="1"/>
    </xf>
    <xf numFmtId="0" fontId="4" fillId="0" borderId="17" xfId="0" applyFont="1" applyFill="1" applyBorder="1" applyAlignment="1">
      <alignment horizontal="left" indent="1"/>
    </xf>
    <xf numFmtId="0" fontId="4" fillId="0" borderId="18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left" indent="2"/>
    </xf>
    <xf numFmtId="0" fontId="4" fillId="0" borderId="55" xfId="0" applyFont="1" applyFill="1" applyBorder="1" applyAlignment="1">
      <alignment horizontal="left" indent="2"/>
    </xf>
    <xf numFmtId="0" fontId="4" fillId="0" borderId="56" xfId="0" applyFont="1" applyFill="1" applyBorder="1" applyAlignment="1">
      <alignment horizontal="left" indent="2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1" fontId="4" fillId="0" borderId="46" xfId="0" applyNumberFormat="1" applyFont="1" applyFill="1" applyBorder="1" applyAlignment="1">
      <alignment horizontal="right"/>
    </xf>
    <xf numFmtId="0" fontId="5" fillId="0" borderId="6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1" fontId="29" fillId="0" borderId="44" xfId="0" applyNumberFormat="1" applyFont="1" applyFill="1" applyBorder="1" applyAlignment="1">
      <alignment horizontal="right"/>
    </xf>
    <xf numFmtId="1" fontId="29" fillId="0" borderId="45" xfId="0" applyNumberFormat="1" applyFont="1" applyFill="1" applyBorder="1" applyAlignment="1">
      <alignment horizontal="right"/>
    </xf>
    <xf numFmtId="1" fontId="29" fillId="0" borderId="46" xfId="0" applyNumberFormat="1" applyFont="1" applyFill="1" applyBorder="1" applyAlignment="1">
      <alignment horizontal="right"/>
    </xf>
    <xf numFmtId="1" fontId="29" fillId="0" borderId="30" xfId="0" applyNumberFormat="1" applyFont="1" applyFill="1" applyBorder="1" applyAlignment="1">
      <alignment horizontal="right"/>
    </xf>
    <xf numFmtId="1" fontId="29" fillId="0" borderId="15" xfId="0" applyNumberFormat="1" applyFont="1" applyFill="1" applyBorder="1" applyAlignment="1">
      <alignment horizontal="right"/>
    </xf>
    <xf numFmtId="1" fontId="29" fillId="0" borderId="27" xfId="0" applyNumberFormat="1" applyFont="1" applyFill="1" applyBorder="1" applyAlignment="1">
      <alignment horizontal="right"/>
    </xf>
    <xf numFmtId="1" fontId="29" fillId="0" borderId="47" xfId="0" applyNumberFormat="1" applyFont="1" applyFill="1" applyBorder="1" applyAlignment="1">
      <alignment horizontal="right"/>
    </xf>
    <xf numFmtId="1" fontId="29" fillId="0" borderId="31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right"/>
    </xf>
    <xf numFmtId="49" fontId="6" fillId="0" borderId="15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4" fillId="0" borderId="98" xfId="0" applyNumberFormat="1" applyFont="1" applyFill="1" applyBorder="1" applyAlignment="1">
      <alignment horizontal="right"/>
    </xf>
    <xf numFmtId="1" fontId="4" fillId="0" borderId="68" xfId="0" applyNumberFormat="1" applyFont="1" applyFill="1" applyBorder="1" applyAlignment="1">
      <alignment horizontal="right"/>
    </xf>
    <xf numFmtId="1" fontId="4" fillId="0" borderId="99" xfId="0" applyNumberFormat="1" applyFont="1" applyFill="1" applyBorder="1" applyAlignment="1">
      <alignment horizontal="right"/>
    </xf>
    <xf numFmtId="1" fontId="4" fillId="0" borderId="69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49" fontId="4" fillId="0" borderId="32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indent="2"/>
    </xf>
    <xf numFmtId="0" fontId="4" fillId="0" borderId="17" xfId="0" applyFont="1" applyFill="1" applyBorder="1" applyAlignment="1">
      <alignment horizontal="left" indent="2"/>
    </xf>
    <xf numFmtId="0" fontId="4" fillId="0" borderId="18" xfId="0" applyFont="1" applyFill="1" applyBorder="1" applyAlignment="1">
      <alignment horizontal="left" indent="2"/>
    </xf>
    <xf numFmtId="0" fontId="4" fillId="0" borderId="14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174" fontId="4" fillId="0" borderId="22" xfId="0" applyNumberFormat="1" applyFont="1" applyFill="1" applyBorder="1" applyAlignment="1">
      <alignment horizontal="right"/>
    </xf>
    <xf numFmtId="174" fontId="4" fillId="0" borderId="13" xfId="0" applyNumberFormat="1" applyFont="1" applyFill="1" applyBorder="1" applyAlignment="1">
      <alignment horizontal="right"/>
    </xf>
    <xf numFmtId="174" fontId="4" fillId="0" borderId="24" xfId="0" applyNumberFormat="1" applyFont="1" applyFill="1" applyBorder="1" applyAlignment="1">
      <alignment horizontal="right"/>
    </xf>
    <xf numFmtId="174" fontId="4" fillId="0" borderId="25" xfId="0" applyNumberFormat="1" applyFont="1" applyFill="1" applyBorder="1" applyAlignment="1">
      <alignment horizontal="right"/>
    </xf>
    <xf numFmtId="174" fontId="4" fillId="0" borderId="66" xfId="0" applyNumberFormat="1" applyFont="1" applyFill="1" applyBorder="1" applyAlignment="1">
      <alignment horizontal="right"/>
    </xf>
    <xf numFmtId="174" fontId="4" fillId="0" borderId="78" xfId="0" applyNumberFormat="1" applyFont="1" applyFill="1" applyBorder="1" applyAlignment="1">
      <alignment horizontal="right"/>
    </xf>
    <xf numFmtId="174" fontId="4" fillId="0" borderId="66" xfId="0" applyNumberFormat="1" applyFont="1" applyFill="1" applyBorder="1" applyAlignment="1" quotePrefix="1">
      <alignment horizontal="right"/>
    </xf>
    <xf numFmtId="49" fontId="4" fillId="0" borderId="100" xfId="0" applyNumberFormat="1" applyFont="1" applyFill="1" applyBorder="1" applyAlignment="1">
      <alignment horizontal="center"/>
    </xf>
    <xf numFmtId="49" fontId="4" fillId="0" borderId="101" xfId="0" applyNumberFormat="1" applyFont="1" applyFill="1" applyBorder="1" applyAlignment="1">
      <alignment horizontal="center"/>
    </xf>
    <xf numFmtId="174" fontId="29" fillId="0" borderId="66" xfId="0" applyNumberFormat="1" applyFont="1" applyFill="1" applyBorder="1" applyAlignment="1">
      <alignment horizontal="right"/>
    </xf>
    <xf numFmtId="174" fontId="29" fillId="0" borderId="78" xfId="0" applyNumberFormat="1" applyFont="1" applyFill="1" applyBorder="1" applyAlignment="1">
      <alignment horizontal="right"/>
    </xf>
    <xf numFmtId="174" fontId="4" fillId="0" borderId="14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174" fontId="29" fillId="0" borderId="22" xfId="0" applyNumberFormat="1" applyFont="1" applyFill="1" applyBorder="1" applyAlignment="1">
      <alignment horizontal="right"/>
    </xf>
    <xf numFmtId="174" fontId="29" fillId="0" borderId="13" xfId="0" applyNumberFormat="1" applyFont="1" applyFill="1" applyBorder="1" applyAlignment="1">
      <alignment horizontal="right"/>
    </xf>
    <xf numFmtId="174" fontId="29" fillId="0" borderId="24" xfId="0" applyNumberFormat="1" applyFont="1" applyFill="1" applyBorder="1" applyAlignment="1">
      <alignment horizontal="right"/>
    </xf>
    <xf numFmtId="174" fontId="4" fillId="0" borderId="44" xfId="0" applyNumberFormat="1" applyFont="1" applyFill="1" applyBorder="1" applyAlignment="1">
      <alignment horizontal="right"/>
    </xf>
    <xf numFmtId="174" fontId="4" fillId="0" borderId="45" xfId="0" applyNumberFormat="1" applyFont="1" applyFill="1" applyBorder="1" applyAlignment="1">
      <alignment horizontal="right"/>
    </xf>
    <xf numFmtId="174" fontId="4" fillId="0" borderId="46" xfId="0" applyNumberFormat="1" applyFont="1" applyFill="1" applyBorder="1" applyAlignment="1">
      <alignment horizontal="right"/>
    </xf>
    <xf numFmtId="174" fontId="4" fillId="0" borderId="30" xfId="0" applyNumberFormat="1" applyFont="1" applyFill="1" applyBorder="1" applyAlignment="1">
      <alignment horizontal="right"/>
    </xf>
    <xf numFmtId="174" fontId="4" fillId="0" borderId="15" xfId="0" applyNumberFormat="1" applyFont="1" applyFill="1" applyBorder="1" applyAlignment="1">
      <alignment horizontal="right"/>
    </xf>
    <xf numFmtId="174" fontId="4" fillId="0" borderId="27" xfId="0" applyNumberFormat="1" applyFont="1" applyFill="1" applyBorder="1" applyAlignment="1">
      <alignment horizontal="right"/>
    </xf>
    <xf numFmtId="174" fontId="29" fillId="0" borderId="25" xfId="0" applyNumberFormat="1" applyFont="1" applyFill="1" applyBorder="1" applyAlignment="1">
      <alignment horizontal="right"/>
    </xf>
    <xf numFmtId="174" fontId="26" fillId="0" borderId="102" xfId="0" applyNumberFormat="1" applyFont="1" applyFill="1" applyBorder="1" applyAlignment="1">
      <alignment horizontal="right"/>
    </xf>
    <xf numFmtId="174" fontId="26" fillId="0" borderId="103" xfId="0" applyNumberFormat="1" applyFont="1" applyFill="1" applyBorder="1" applyAlignment="1">
      <alignment horizontal="right"/>
    </xf>
    <xf numFmtId="174" fontId="26" fillId="0" borderId="104" xfId="0" applyNumberFormat="1" applyFont="1" applyFill="1" applyBorder="1" applyAlignment="1">
      <alignment horizontal="right"/>
    </xf>
    <xf numFmtId="174" fontId="4" fillId="0" borderId="11" xfId="0" applyNumberFormat="1" applyFont="1" applyFill="1" applyBorder="1" applyAlignment="1" quotePrefix="1">
      <alignment horizontal="right"/>
    </xf>
    <xf numFmtId="174" fontId="4" fillId="0" borderId="12" xfId="0" applyNumberFormat="1" applyFont="1" applyFill="1" applyBorder="1" applyAlignment="1">
      <alignment horizontal="right"/>
    </xf>
    <xf numFmtId="174" fontId="4" fillId="0" borderId="26" xfId="0" applyNumberFormat="1" applyFont="1" applyFill="1" applyBorder="1" applyAlignment="1">
      <alignment horizontal="right"/>
    </xf>
    <xf numFmtId="174" fontId="4" fillId="0" borderId="29" xfId="0" applyNumberFormat="1" applyFont="1" applyFill="1" applyBorder="1" applyAlignment="1">
      <alignment horizontal="right"/>
    </xf>
    <xf numFmtId="174" fontId="4" fillId="0" borderId="31" xfId="0" applyNumberFormat="1" applyFont="1" applyFill="1" applyBorder="1" applyAlignment="1">
      <alignment horizontal="right"/>
    </xf>
    <xf numFmtId="174" fontId="4" fillId="0" borderId="48" xfId="0" applyNumberFormat="1" applyFont="1" applyFill="1" applyBorder="1" applyAlignment="1">
      <alignment horizontal="right"/>
    </xf>
    <xf numFmtId="0" fontId="6" fillId="0" borderId="10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4" fontId="4" fillId="0" borderId="101" xfId="0" applyNumberFormat="1" applyFont="1" applyFill="1" applyBorder="1" applyAlignment="1">
      <alignment horizontal="right"/>
    </xf>
    <xf numFmtId="174" fontId="4" fillId="0" borderId="105" xfId="0" applyNumberFormat="1" applyFont="1" applyFill="1" applyBorder="1" applyAlignment="1">
      <alignment horizontal="right"/>
    </xf>
    <xf numFmtId="49" fontId="4" fillId="0" borderId="106" xfId="0" applyNumberFormat="1" applyFont="1" applyFill="1" applyBorder="1" applyAlignment="1">
      <alignment horizontal="center"/>
    </xf>
    <xf numFmtId="49" fontId="4" fillId="0" borderId="107" xfId="0" applyNumberFormat="1" applyFont="1" applyFill="1" applyBorder="1" applyAlignment="1">
      <alignment horizontal="center"/>
    </xf>
    <xf numFmtId="174" fontId="4" fillId="0" borderId="73" xfId="0" applyNumberFormat="1" applyFont="1" applyFill="1" applyBorder="1" applyAlignment="1">
      <alignment horizontal="right"/>
    </xf>
    <xf numFmtId="174" fontId="4" fillId="0" borderId="74" xfId="0" applyNumberFormat="1" applyFont="1" applyFill="1" applyBorder="1" applyAlignment="1">
      <alignment horizontal="right"/>
    </xf>
    <xf numFmtId="174" fontId="4" fillId="0" borderId="47" xfId="0" applyNumberFormat="1" applyFont="1" applyFill="1" applyBorder="1" applyAlignment="1">
      <alignment horizontal="right"/>
    </xf>
    <xf numFmtId="174" fontId="26" fillId="0" borderId="108" xfId="0" applyNumberFormat="1" applyFont="1" applyFill="1" applyBorder="1" applyAlignment="1">
      <alignment horizontal="right"/>
    </xf>
    <xf numFmtId="49" fontId="4" fillId="0" borderId="109" xfId="0" applyNumberFormat="1" applyFont="1" applyFill="1" applyBorder="1" applyAlignment="1">
      <alignment horizontal="center"/>
    </xf>
    <xf numFmtId="49" fontId="4" fillId="0" borderId="70" xfId="0" applyNumberFormat="1" applyFont="1" applyFill="1" applyBorder="1" applyAlignment="1">
      <alignment horizontal="center"/>
    </xf>
    <xf numFmtId="49" fontId="4" fillId="0" borderId="110" xfId="0" applyNumberFormat="1" applyFont="1" applyFill="1" applyBorder="1" applyAlignment="1">
      <alignment horizontal="center"/>
    </xf>
    <xf numFmtId="49" fontId="4" fillId="0" borderId="71" xfId="0" applyNumberFormat="1" applyFont="1" applyFill="1" applyBorder="1" applyAlignment="1">
      <alignment horizontal="center"/>
    </xf>
    <xf numFmtId="0" fontId="5" fillId="0" borderId="102" xfId="0" applyFont="1" applyFill="1" applyBorder="1" applyAlignment="1">
      <alignment horizontal="left" indent="1"/>
    </xf>
    <xf numFmtId="0" fontId="5" fillId="0" borderId="103" xfId="0" applyFont="1" applyFill="1" applyBorder="1" applyAlignment="1">
      <alignment horizontal="left" indent="1"/>
    </xf>
    <xf numFmtId="49" fontId="4" fillId="0" borderId="111" xfId="0" applyNumberFormat="1" applyFont="1" applyFill="1" applyBorder="1" applyAlignment="1">
      <alignment horizontal="center"/>
    </xf>
    <xf numFmtId="49" fontId="4" fillId="0" borderId="103" xfId="0" applyNumberFormat="1" applyFont="1" applyFill="1" applyBorder="1" applyAlignment="1">
      <alignment horizontal="center"/>
    </xf>
    <xf numFmtId="49" fontId="4" fillId="0" borderId="108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left" indent="1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22" xfId="0" applyFont="1" applyFill="1" applyBorder="1" applyAlignment="1">
      <alignment horizontal="left" indent="1"/>
    </xf>
    <xf numFmtId="0" fontId="5" fillId="0" borderId="13" xfId="0" applyFont="1" applyFill="1" applyBorder="1" applyAlignment="1">
      <alignment horizontal="left" indent="1"/>
    </xf>
    <xf numFmtId="0" fontId="5" fillId="0" borderId="14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174" fontId="4" fillId="0" borderId="107" xfId="0" applyNumberFormat="1" applyFont="1" applyFill="1" applyBorder="1" applyAlignment="1">
      <alignment horizontal="right"/>
    </xf>
    <xf numFmtId="174" fontId="4" fillId="0" borderId="112" xfId="0" applyNumberFormat="1" applyFont="1" applyFill="1" applyBorder="1" applyAlignment="1">
      <alignment horizontal="right"/>
    </xf>
    <xf numFmtId="0" fontId="4" fillId="0" borderId="71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" fontId="4" fillId="0" borderId="53" xfId="0" applyNumberFormat="1" applyFont="1" applyFill="1" applyBorder="1" applyAlignment="1">
      <alignment horizontal="right"/>
    </xf>
    <xf numFmtId="1" fontId="4" fillId="0" borderId="50" xfId="0" applyNumberFormat="1" applyFont="1" applyFill="1" applyBorder="1" applyAlignment="1">
      <alignment horizontal="right"/>
    </xf>
    <xf numFmtId="1" fontId="4" fillId="0" borderId="52" xfId="0" applyNumberFormat="1" applyFont="1" applyFill="1" applyBorder="1" applyAlignment="1">
      <alignment horizontal="right"/>
    </xf>
    <xf numFmtId="1" fontId="4" fillId="0" borderId="42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right"/>
    </xf>
    <xf numFmtId="1" fontId="4" fillId="0" borderId="37" xfId="0" applyNumberFormat="1" applyFont="1" applyFill="1" applyBorder="1" applyAlignment="1">
      <alignment horizontal="right"/>
    </xf>
    <xf numFmtId="1" fontId="4" fillId="0" borderId="113" xfId="0" applyNumberFormat="1" applyFont="1" applyFill="1" applyBorder="1" applyAlignment="1">
      <alignment horizontal="right"/>
    </xf>
    <xf numFmtId="1" fontId="4" fillId="0" borderId="70" xfId="0" applyNumberFormat="1" applyFont="1" applyFill="1" applyBorder="1" applyAlignment="1">
      <alignment horizontal="right"/>
    </xf>
    <xf numFmtId="1" fontId="4" fillId="0" borderId="101" xfId="0" applyNumberFormat="1" applyFont="1" applyFill="1" applyBorder="1" applyAlignment="1">
      <alignment horizontal="right"/>
    </xf>
    <xf numFmtId="1" fontId="4" fillId="0" borderId="71" xfId="0" applyNumberFormat="1" applyFont="1" applyFill="1" applyBorder="1" applyAlignment="1">
      <alignment horizontal="right"/>
    </xf>
    <xf numFmtId="0" fontId="4" fillId="0" borderId="65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49" fontId="4" fillId="0" borderId="57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58" xfId="0" applyNumberFormat="1" applyFont="1" applyFill="1" applyBorder="1" applyAlignment="1">
      <alignment horizontal="center"/>
    </xf>
    <xf numFmtId="1" fontId="4" fillId="0" borderId="107" xfId="0" applyNumberFormat="1" applyFont="1" applyFill="1" applyBorder="1" applyAlignment="1">
      <alignment horizontal="right"/>
    </xf>
    <xf numFmtId="49" fontId="6" fillId="0" borderId="66" xfId="0" applyNumberFormat="1" applyFont="1" applyBorder="1" applyAlignment="1">
      <alignment horizontal="center"/>
    </xf>
    <xf numFmtId="49" fontId="6" fillId="0" borderId="78" xfId="0" applyNumberFormat="1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3" fontId="6" fillId="0" borderId="6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0" fontId="6" fillId="0" borderId="101" xfId="0" applyFont="1" applyBorder="1" applyAlignment="1">
      <alignment horizontal="center"/>
    </xf>
    <xf numFmtId="3" fontId="6" fillId="0" borderId="7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66" xfId="0" applyFont="1" applyBorder="1" applyAlignment="1">
      <alignment horizontal="left" indent="1"/>
    </xf>
    <xf numFmtId="49" fontId="6" fillId="0" borderId="23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0" fontId="6" fillId="0" borderId="22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14" xfId="0" applyFont="1" applyBorder="1" applyAlignment="1">
      <alignment horizontal="center"/>
    </xf>
    <xf numFmtId="0" fontId="8" fillId="0" borderId="101" xfId="0" applyFont="1" applyBorder="1" applyAlignment="1">
      <alignment horizontal="center"/>
    </xf>
    <xf numFmtId="0" fontId="8" fillId="0" borderId="105" xfId="0" applyFont="1" applyBorder="1" applyAlignment="1">
      <alignment horizontal="center"/>
    </xf>
    <xf numFmtId="0" fontId="6" fillId="0" borderId="105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49" fontId="6" fillId="0" borderId="101" xfId="0" applyNumberFormat="1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49" fontId="6" fillId="0" borderId="73" xfId="0" applyNumberFormat="1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3" fontId="6" fillId="0" borderId="101" xfId="0" applyNumberFormat="1" applyFont="1" applyFill="1" applyBorder="1" applyAlignment="1">
      <alignment horizontal="center"/>
    </xf>
    <xf numFmtId="0" fontId="6" fillId="0" borderId="105" xfId="0" applyFont="1" applyFill="1" applyBorder="1" applyAlignment="1">
      <alignment horizontal="center"/>
    </xf>
    <xf numFmtId="49" fontId="6" fillId="0" borderId="72" xfId="0" applyNumberFormat="1" applyFont="1" applyBorder="1" applyAlignment="1">
      <alignment horizontal="center"/>
    </xf>
    <xf numFmtId="0" fontId="6" fillId="0" borderId="101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00" xfId="0" applyNumberFormat="1" applyFont="1" applyBorder="1" applyAlignment="1">
      <alignment horizontal="center"/>
    </xf>
    <xf numFmtId="0" fontId="6" fillId="0" borderId="71" xfId="0" applyFont="1" applyBorder="1" applyAlignment="1">
      <alignment/>
    </xf>
    <xf numFmtId="0" fontId="6" fillId="0" borderId="30" xfId="0" applyFont="1" applyBorder="1" applyAlignment="1">
      <alignment/>
    </xf>
    <xf numFmtId="49" fontId="6" fillId="0" borderId="110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 horizontal="center"/>
    </xf>
    <xf numFmtId="0" fontId="6" fillId="0" borderId="70" xfId="0" applyFont="1" applyBorder="1" applyAlignment="1">
      <alignment wrapText="1"/>
    </xf>
    <xf numFmtId="0" fontId="6" fillId="0" borderId="7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09" xfId="0" applyNumberFormat="1" applyFont="1" applyBorder="1" applyAlignment="1">
      <alignment horizontal="center"/>
    </xf>
    <xf numFmtId="49" fontId="6" fillId="0" borderId="70" xfId="0" applyNumberFormat="1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14" fillId="0" borderId="70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4" fillId="0" borderId="10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49" fontId="6" fillId="0" borderId="106" xfId="0" applyNumberFormat="1" applyFont="1" applyBorder="1" applyAlignment="1">
      <alignment horizontal="center"/>
    </xf>
    <xf numFmtId="49" fontId="6" fillId="0" borderId="10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49" fontId="6" fillId="0" borderId="7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0" fontId="14" fillId="0" borderId="6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49" fontId="8" fillId="0" borderId="100" xfId="0" applyNumberFormat="1" applyFont="1" applyBorder="1" applyAlignment="1">
      <alignment horizontal="center"/>
    </xf>
    <xf numFmtId="49" fontId="8" fillId="0" borderId="101" xfId="0" applyNumberFormat="1" applyFont="1" applyBorder="1" applyAlignment="1">
      <alignment horizontal="center"/>
    </xf>
    <xf numFmtId="0" fontId="6" fillId="0" borderId="71" xfId="0" applyFont="1" applyBorder="1" applyAlignment="1">
      <alignment horizontal="left" wrapText="1" indent="1"/>
    </xf>
    <xf numFmtId="0" fontId="6" fillId="0" borderId="71" xfId="0" applyFont="1" applyBorder="1" applyAlignment="1">
      <alignment horizontal="left" indent="1"/>
    </xf>
    <xf numFmtId="0" fontId="6" fillId="0" borderId="30" xfId="0" applyFont="1" applyBorder="1" applyAlignment="1">
      <alignment horizontal="left" indent="1"/>
    </xf>
    <xf numFmtId="0" fontId="6" fillId="0" borderId="101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6" fillId="0" borderId="70" xfId="0" applyFont="1" applyBorder="1" applyAlignment="1">
      <alignment horizontal="left" wrapText="1" indent="1"/>
    </xf>
    <xf numFmtId="0" fontId="6" fillId="0" borderId="70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101" xfId="0" applyFont="1" applyBorder="1" applyAlignment="1" quotePrefix="1">
      <alignment horizontal="center"/>
    </xf>
    <xf numFmtId="0" fontId="6" fillId="0" borderId="22" xfId="0" applyFont="1" applyBorder="1" applyAlignment="1">
      <alignment horizontal="left" indent="1"/>
    </xf>
    <xf numFmtId="0" fontId="6" fillId="0" borderId="66" xfId="0" applyFont="1" applyBorder="1" applyAlignment="1" quotePrefix="1">
      <alignment horizontal="center"/>
    </xf>
    <xf numFmtId="0" fontId="6" fillId="0" borderId="12" xfId="0" applyFont="1" applyBorder="1" applyAlignment="1">
      <alignment horizontal="left" indent="1"/>
    </xf>
    <xf numFmtId="3" fontId="6" fillId="0" borderId="3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10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49" fontId="6" fillId="0" borderId="83" xfId="0" applyNumberFormat="1" applyFont="1" applyBorder="1" applyAlignment="1">
      <alignment horizontal="center"/>
    </xf>
    <xf numFmtId="49" fontId="6" fillId="0" borderId="84" xfId="0" applyNumberFormat="1" applyFont="1" applyBorder="1" applyAlignment="1">
      <alignment horizontal="center"/>
    </xf>
    <xf numFmtId="49" fontId="6" fillId="0" borderId="85" xfId="0" applyNumberFormat="1" applyFont="1" applyBorder="1" applyAlignment="1">
      <alignment horizontal="center"/>
    </xf>
    <xf numFmtId="3" fontId="6" fillId="0" borderId="66" xfId="0" applyNumberFormat="1" applyFont="1" applyFill="1" applyBorder="1" applyAlignment="1">
      <alignment horizontal="center"/>
    </xf>
    <xf numFmtId="3" fontId="6" fillId="0" borderId="78" xfId="0" applyNumberFormat="1" applyFont="1" applyFill="1" applyBorder="1" applyAlignment="1">
      <alignment horizontal="center"/>
    </xf>
    <xf numFmtId="0" fontId="6" fillId="0" borderId="66" xfId="0" applyFont="1" applyFill="1" applyBorder="1" applyAlignment="1">
      <alignment horizontal="left" indent="1"/>
    </xf>
    <xf numFmtId="0" fontId="6" fillId="0" borderId="22" xfId="0" applyFont="1" applyFill="1" applyBorder="1" applyAlignment="1">
      <alignment horizontal="left" indent="1"/>
    </xf>
    <xf numFmtId="0" fontId="6" fillId="0" borderId="27" xfId="0" applyFont="1" applyFill="1" applyBorder="1" applyAlignment="1">
      <alignment horizontal="center"/>
    </xf>
    <xf numFmtId="0" fontId="4" fillId="0" borderId="6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0" fontId="6" fillId="0" borderId="98" xfId="0" applyFont="1" applyFill="1" applyBorder="1" applyAlignment="1" quotePrefix="1">
      <alignment horizontal="center"/>
    </xf>
    <xf numFmtId="0" fontId="6" fillId="0" borderId="68" xfId="0" applyFont="1" applyFill="1" applyBorder="1" applyAlignment="1" quotePrefix="1">
      <alignment horizontal="center"/>
    </xf>
    <xf numFmtId="0" fontId="6" fillId="0" borderId="99" xfId="0" applyFont="1" applyFill="1" applyBorder="1" applyAlignment="1" quotePrefix="1">
      <alignment horizontal="center"/>
    </xf>
    <xf numFmtId="0" fontId="4" fillId="0" borderId="10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0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8" fillId="0" borderId="100" xfId="0" applyFont="1" applyFill="1" applyBorder="1" applyAlignment="1">
      <alignment horizontal="center"/>
    </xf>
    <xf numFmtId="0" fontId="8" fillId="0" borderId="10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6" fillId="0" borderId="30" xfId="0" applyFont="1" applyFill="1" applyBorder="1" applyAlignment="1" quotePrefix="1">
      <alignment horizontal="center"/>
    </xf>
    <xf numFmtId="0" fontId="6" fillId="0" borderId="15" xfId="0" applyFont="1" applyFill="1" applyBorder="1" applyAlignment="1" quotePrefix="1">
      <alignment horizontal="center"/>
    </xf>
    <xf numFmtId="0" fontId="6" fillId="0" borderId="31" xfId="0" applyFont="1" applyFill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22" xfId="0" applyFont="1" applyFill="1" applyBorder="1" applyAlignment="1" quotePrefix="1">
      <alignment horizontal="center"/>
    </xf>
    <xf numFmtId="0" fontId="6" fillId="0" borderId="13" xfId="0" applyFont="1" applyFill="1" applyBorder="1" applyAlignment="1" quotePrefix="1">
      <alignment horizontal="center"/>
    </xf>
    <xf numFmtId="0" fontId="6" fillId="0" borderId="24" xfId="0" applyFont="1" applyFill="1" applyBorder="1" applyAlignment="1" quotePrefix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/>
    </xf>
    <xf numFmtId="0" fontId="4" fillId="0" borderId="107" xfId="0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0" fontId="6" fillId="0" borderId="114" xfId="0" applyFont="1" applyFill="1" applyBorder="1" applyAlignment="1">
      <alignment horizontal="center"/>
    </xf>
    <xf numFmtId="0" fontId="6" fillId="0" borderId="107" xfId="0" applyFont="1" applyFill="1" applyBorder="1" applyAlignment="1">
      <alignment horizontal="center"/>
    </xf>
    <xf numFmtId="0" fontId="6" fillId="0" borderId="107" xfId="0" applyFont="1" applyFill="1" applyBorder="1" applyAlignment="1" quotePrefix="1">
      <alignment horizontal="center"/>
    </xf>
    <xf numFmtId="0" fontId="6" fillId="0" borderId="112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 vertical="center"/>
    </xf>
    <xf numFmtId="0" fontId="6" fillId="0" borderId="71" xfId="0" applyFont="1" applyFill="1" applyBorder="1" applyAlignment="1" quotePrefix="1">
      <alignment horizontal="center"/>
    </xf>
    <xf numFmtId="0" fontId="6" fillId="0" borderId="115" xfId="0" applyFont="1" applyFill="1" applyBorder="1" applyAlignment="1">
      <alignment horizontal="center"/>
    </xf>
    <xf numFmtId="0" fontId="6" fillId="0" borderId="70" xfId="0" applyFont="1" applyFill="1" applyBorder="1" applyAlignment="1">
      <alignment wrapText="1"/>
    </xf>
    <xf numFmtId="0" fontId="6" fillId="0" borderId="7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6" fillId="0" borderId="10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0" fontId="6" fillId="0" borderId="71" xfId="0" applyFont="1" applyFill="1" applyBorder="1" applyAlignment="1">
      <alignment horizontal="left" indent="1"/>
    </xf>
    <xf numFmtId="0" fontId="6" fillId="0" borderId="30" xfId="0" applyFont="1" applyFill="1" applyBorder="1" applyAlignment="1">
      <alignment horizontal="left" indent="1"/>
    </xf>
    <xf numFmtId="49" fontId="6" fillId="0" borderId="11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indent="1"/>
    </xf>
    <xf numFmtId="49" fontId="6" fillId="0" borderId="100" xfId="0" applyNumberFormat="1" applyFont="1" applyFill="1" applyBorder="1" applyAlignment="1">
      <alignment horizontal="center"/>
    </xf>
    <xf numFmtId="49" fontId="6" fillId="0" borderId="101" xfId="0" applyNumberFormat="1" applyFont="1" applyFill="1" applyBorder="1" applyAlignment="1">
      <alignment horizontal="center"/>
    </xf>
    <xf numFmtId="0" fontId="6" fillId="0" borderId="101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indent="1"/>
    </xf>
    <xf numFmtId="0" fontId="6" fillId="0" borderId="11" xfId="0" applyFont="1" applyFill="1" applyBorder="1" applyAlignment="1" quotePrefix="1">
      <alignment horizontal="center"/>
    </xf>
    <xf numFmtId="0" fontId="6" fillId="0" borderId="101" xfId="0" applyFont="1" applyFill="1" applyBorder="1" applyAlignment="1" quotePrefix="1">
      <alignment horizontal="center"/>
    </xf>
    <xf numFmtId="0" fontId="14" fillId="0" borderId="101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 horizontal="left" indent="1"/>
    </xf>
    <xf numFmtId="49" fontId="6" fillId="0" borderId="106" xfId="0" applyNumberFormat="1" applyFont="1" applyFill="1" applyBorder="1" applyAlignment="1">
      <alignment horizontal="center"/>
    </xf>
    <xf numFmtId="49" fontId="6" fillId="0" borderId="107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0" fontId="6" fillId="0" borderId="102" xfId="0" applyFont="1" applyFill="1" applyBorder="1" applyAlignment="1">
      <alignment horizontal="center"/>
    </xf>
    <xf numFmtId="0" fontId="6" fillId="0" borderId="103" xfId="0" applyFont="1" applyFill="1" applyBorder="1" applyAlignment="1">
      <alignment horizontal="center"/>
    </xf>
    <xf numFmtId="0" fontId="6" fillId="0" borderId="108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6" fillId="0" borderId="102" xfId="0" applyNumberFormat="1" applyFont="1" applyFill="1" applyBorder="1" applyAlignment="1">
      <alignment horizontal="center"/>
    </xf>
    <xf numFmtId="3" fontId="6" fillId="0" borderId="103" xfId="0" applyNumberFormat="1" applyFont="1" applyFill="1" applyBorder="1" applyAlignment="1">
      <alignment horizontal="center"/>
    </xf>
    <xf numFmtId="3" fontId="6" fillId="0" borderId="108" xfId="0" applyNumberFormat="1" applyFont="1" applyFill="1" applyBorder="1" applyAlignment="1">
      <alignment horizontal="center"/>
    </xf>
    <xf numFmtId="0" fontId="6" fillId="0" borderId="7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49" fontId="6" fillId="0" borderId="116" xfId="0" applyNumberFormat="1" applyFont="1" applyFill="1" applyBorder="1" applyAlignment="1">
      <alignment horizontal="center"/>
    </xf>
    <xf numFmtId="49" fontId="6" fillId="0" borderId="113" xfId="0" applyNumberFormat="1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10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12" xfId="0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6" fillId="0" borderId="104" xfId="0" applyNumberFormat="1" applyFont="1" applyFill="1" applyBorder="1" applyAlignment="1">
      <alignment horizontal="center"/>
    </xf>
    <xf numFmtId="0" fontId="8" fillId="0" borderId="105" xfId="0" applyFont="1" applyFill="1" applyBorder="1" applyAlignment="1">
      <alignment horizontal="center"/>
    </xf>
    <xf numFmtId="0" fontId="4" fillId="0" borderId="105" xfId="0" applyFont="1" applyFill="1" applyBorder="1" applyAlignment="1">
      <alignment horizontal="center"/>
    </xf>
    <xf numFmtId="0" fontId="4" fillId="0" borderId="10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0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3" fontId="6" fillId="0" borderId="101" xfId="0" applyNumberFormat="1" applyFont="1" applyBorder="1" applyAlignment="1" quotePrefix="1">
      <alignment horizontal="center"/>
    </xf>
    <xf numFmtId="3" fontId="6" fillId="0" borderId="105" xfId="0" applyNumberFormat="1" applyFont="1" applyBorder="1" applyAlignment="1">
      <alignment horizontal="center"/>
    </xf>
    <xf numFmtId="0" fontId="8" fillId="0" borderId="10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4" fillId="0" borderId="66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8" xfId="0" applyFont="1" applyBorder="1" applyAlignment="1">
      <alignment/>
    </xf>
    <xf numFmtId="49" fontId="6" fillId="0" borderId="34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9" fontId="4" fillId="0" borderId="57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9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14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49" fontId="4" fillId="0" borderId="38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65" xfId="0" applyFont="1" applyBorder="1" applyAlignment="1">
      <alignment horizontal="left" indent="1"/>
    </xf>
    <xf numFmtId="0" fontId="4" fillId="0" borderId="55" xfId="0" applyFont="1" applyBorder="1" applyAlignment="1">
      <alignment horizontal="left" indent="1"/>
    </xf>
    <xf numFmtId="0" fontId="4" fillId="0" borderId="56" xfId="0" applyFont="1" applyBorder="1" applyAlignment="1">
      <alignment horizontal="left" indent="1"/>
    </xf>
    <xf numFmtId="0" fontId="6" fillId="0" borderId="70" xfId="0" applyFont="1" applyBorder="1" applyAlignment="1">
      <alignment horizontal="center" vertical="top" wrapText="1"/>
    </xf>
    <xf numFmtId="0" fontId="6" fillId="0" borderId="70" xfId="0" applyFont="1" applyBorder="1" applyAlignment="1">
      <alignment horizontal="center" vertical="top"/>
    </xf>
    <xf numFmtId="0" fontId="6" fillId="0" borderId="71" xfId="0" applyFont="1" applyBorder="1" applyAlignment="1">
      <alignment horizontal="center" vertical="top"/>
    </xf>
    <xf numFmtId="3" fontId="4" fillId="0" borderId="90" xfId="0" applyNumberFormat="1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6" fillId="0" borderId="2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49" fontId="4" fillId="0" borderId="54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0" fontId="4" fillId="0" borderId="65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117" xfId="0" applyFont="1" applyBorder="1" applyAlignment="1">
      <alignment/>
    </xf>
    <xf numFmtId="0" fontId="4" fillId="0" borderId="16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4" fillId="0" borderId="18" xfId="0" applyFont="1" applyBorder="1" applyAlignment="1">
      <alignment horizontal="left" indent="1"/>
    </xf>
    <xf numFmtId="0" fontId="4" fillId="0" borderId="56" xfId="0" applyFont="1" applyBorder="1" applyAlignment="1">
      <alignment/>
    </xf>
    <xf numFmtId="0" fontId="6" fillId="0" borderId="65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118" xfId="0" applyFont="1" applyBorder="1" applyAlignment="1">
      <alignment/>
    </xf>
    <xf numFmtId="0" fontId="4" fillId="0" borderId="11" xfId="0" applyFont="1" applyBorder="1" applyAlignment="1">
      <alignment horizontal="left" indent="2"/>
    </xf>
    <xf numFmtId="0" fontId="4" fillId="0" borderId="12" xfId="0" applyFont="1" applyBorder="1" applyAlignment="1">
      <alignment horizontal="left" indent="2"/>
    </xf>
    <xf numFmtId="49" fontId="4" fillId="0" borderId="92" xfId="0" applyNumberFormat="1" applyFont="1" applyBorder="1" applyAlignment="1">
      <alignment horizontal="center"/>
    </xf>
    <xf numFmtId="49" fontId="4" fillId="0" borderId="90" xfId="0" applyNumberFormat="1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49" fontId="4" fillId="0" borderId="63" xfId="0" applyNumberFormat="1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3" fontId="4" fillId="0" borderId="90" xfId="0" applyNumberFormat="1" applyFont="1" applyFill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0" fontId="6" fillId="0" borderId="66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3" fontId="6" fillId="0" borderId="73" xfId="0" applyNumberFormat="1" applyFont="1" applyBorder="1" applyAlignment="1">
      <alignment horizontal="center"/>
    </xf>
    <xf numFmtId="3" fontId="6" fillId="0" borderId="74" xfId="0" applyNumberFormat="1" applyFont="1" applyBorder="1" applyAlignment="1">
      <alignment horizontal="center"/>
    </xf>
    <xf numFmtId="3" fontId="6" fillId="0" borderId="73" xfId="0" applyNumberFormat="1" applyFont="1" applyBorder="1" applyAlignment="1" quotePrefix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3" fontId="6" fillId="0" borderId="66" xfId="0" applyNumberFormat="1" applyFont="1" applyFill="1" applyBorder="1" applyAlignment="1" quotePrefix="1">
      <alignment horizontal="center"/>
    </xf>
    <xf numFmtId="0" fontId="4" fillId="0" borderId="105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3" fontId="4" fillId="0" borderId="66" xfId="0" applyNumberFormat="1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3" fontId="4" fillId="0" borderId="101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78" xfId="0" applyNumberFormat="1" applyFont="1" applyBorder="1" applyAlignment="1">
      <alignment horizontal="center"/>
    </xf>
    <xf numFmtId="0" fontId="6" fillId="0" borderId="10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9" fontId="4" fillId="0" borderId="106" xfId="0" applyNumberFormat="1" applyFont="1" applyBorder="1" applyAlignment="1">
      <alignment horizontal="center"/>
    </xf>
    <xf numFmtId="49" fontId="4" fillId="0" borderId="107" xfId="0" applyNumberFormat="1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71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101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01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49" fontId="4" fillId="0" borderId="100" xfId="0" applyNumberFormat="1" applyFont="1" applyBorder="1" applyAlignment="1">
      <alignment horizontal="center"/>
    </xf>
    <xf numFmtId="49" fontId="4" fillId="0" borderId="101" xfId="0" applyNumberFormat="1" applyFont="1" applyBorder="1" applyAlignment="1">
      <alignment horizontal="center"/>
    </xf>
    <xf numFmtId="49" fontId="4" fillId="0" borderId="109" xfId="0" applyNumberFormat="1" applyFont="1" applyBorder="1" applyAlignment="1">
      <alignment horizontal="center"/>
    </xf>
    <xf numFmtId="49" fontId="4" fillId="0" borderId="70" xfId="0" applyNumberFormat="1" applyFont="1" applyBorder="1" applyAlignment="1">
      <alignment horizontal="center"/>
    </xf>
    <xf numFmtId="0" fontId="4" fillId="0" borderId="66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49" fontId="4" fillId="0" borderId="79" xfId="0" applyNumberFormat="1" applyFont="1" applyBorder="1" applyAlignment="1">
      <alignment horizontal="center"/>
    </xf>
    <xf numFmtId="3" fontId="4" fillId="0" borderId="78" xfId="0" applyNumberFormat="1" applyFont="1" applyBorder="1" applyAlignment="1">
      <alignment horizontal="center"/>
    </xf>
    <xf numFmtId="3" fontId="4" fillId="0" borderId="70" xfId="0" applyNumberFormat="1" applyFont="1" applyBorder="1" applyAlignment="1">
      <alignment horizontal="center"/>
    </xf>
    <xf numFmtId="3" fontId="4" fillId="0" borderId="114" xfId="0" applyNumberFormat="1" applyFont="1" applyBorder="1" applyAlignment="1">
      <alignment horizontal="center"/>
    </xf>
    <xf numFmtId="3" fontId="4" fillId="0" borderId="105" xfId="0" applyNumberFormat="1" applyFont="1" applyBorder="1" applyAlignment="1">
      <alignment horizontal="center"/>
    </xf>
    <xf numFmtId="49" fontId="4" fillId="0" borderId="110" xfId="0" applyNumberFormat="1" applyFont="1" applyBorder="1" applyAlignment="1">
      <alignment horizontal="center"/>
    </xf>
    <xf numFmtId="49" fontId="4" fillId="0" borderId="71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3" fontId="4" fillId="0" borderId="115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4" fillId="0" borderId="7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66" xfId="0" applyNumberFormat="1" applyFont="1" applyBorder="1" applyAlignment="1" quotePrefix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105" xfId="0" applyNumberFormat="1" applyFont="1" applyBorder="1" applyAlignment="1">
      <alignment horizontal="center"/>
    </xf>
    <xf numFmtId="0" fontId="4" fillId="0" borderId="101" xfId="0" applyFont="1" applyBorder="1" applyAlignment="1">
      <alignment wrapText="1"/>
    </xf>
    <xf numFmtId="49" fontId="4" fillId="0" borderId="102" xfId="0" applyNumberFormat="1" applyFont="1" applyBorder="1" applyAlignment="1">
      <alignment horizontal="center"/>
    </xf>
    <xf numFmtId="49" fontId="4" fillId="0" borderId="103" xfId="0" applyNumberFormat="1" applyFont="1" applyBorder="1" applyAlignment="1">
      <alignment horizontal="center"/>
    </xf>
    <xf numFmtId="49" fontId="4" fillId="0" borderId="104" xfId="0" applyNumberFormat="1" applyFont="1" applyBorder="1" applyAlignment="1">
      <alignment horizontal="center"/>
    </xf>
    <xf numFmtId="49" fontId="4" fillId="0" borderId="116" xfId="0" applyNumberFormat="1" applyFont="1" applyBorder="1" applyAlignment="1">
      <alignment horizontal="center"/>
    </xf>
    <xf numFmtId="49" fontId="4" fillId="0" borderId="113" xfId="0" applyNumberFormat="1" applyFont="1" applyBorder="1" applyAlignment="1">
      <alignment horizontal="center"/>
    </xf>
    <xf numFmtId="0" fontId="4" fillId="0" borderId="115" xfId="0" applyFont="1" applyBorder="1" applyAlignment="1">
      <alignment horizontal="center"/>
    </xf>
    <xf numFmtId="0" fontId="4" fillId="0" borderId="101" xfId="0" applyFont="1" applyBorder="1" applyAlignment="1">
      <alignment horizontal="left" wrapText="1"/>
    </xf>
    <xf numFmtId="0" fontId="4" fillId="0" borderId="10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7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66" xfId="0" applyFont="1" applyBorder="1" applyAlignment="1" quotePrefix="1">
      <alignment horizontal="center"/>
    </xf>
    <xf numFmtId="0" fontId="4" fillId="0" borderId="70" xfId="0" applyFont="1" applyBorder="1" applyAlignment="1">
      <alignment horizontal="left" wrapText="1"/>
    </xf>
    <xf numFmtId="0" fontId="5" fillId="0" borderId="7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4" fillId="0" borderId="29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0" fontId="5" fillId="0" borderId="71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49" fontId="4" fillId="0" borderId="29" xfId="0" applyNumberFormat="1" applyFont="1" applyFill="1" applyBorder="1" applyAlignment="1">
      <alignment horizontal="center"/>
    </xf>
    <xf numFmtId="49" fontId="4" fillId="0" borderId="10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49" fontId="4" fillId="0" borderId="119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4" fillId="0" borderId="70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65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0" fontId="6" fillId="0" borderId="71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7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0" borderId="93" xfId="0" applyNumberFormat="1" applyFont="1" applyBorder="1" applyAlignment="1">
      <alignment horizontal="center"/>
    </xf>
    <xf numFmtId="49" fontId="4" fillId="0" borderId="81" xfId="0" applyNumberFormat="1" applyFont="1" applyBorder="1" applyAlignment="1">
      <alignment horizontal="center"/>
    </xf>
    <xf numFmtId="49" fontId="4" fillId="0" borderId="94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49" fontId="4" fillId="0" borderId="83" xfId="0" applyNumberFormat="1" applyFont="1" applyBorder="1" applyAlignment="1">
      <alignment horizontal="center"/>
    </xf>
    <xf numFmtId="49" fontId="4" fillId="0" borderId="84" xfId="0" applyNumberFormat="1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3" fontId="4" fillId="0" borderId="120" xfId="0" applyNumberFormat="1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4" fillId="0" borderId="122" xfId="0" applyFont="1" applyBorder="1" applyAlignment="1">
      <alignment horizontal="center"/>
    </xf>
    <xf numFmtId="49" fontId="4" fillId="0" borderId="95" xfId="0" applyNumberFormat="1" applyFont="1" applyBorder="1" applyAlignment="1">
      <alignment horizontal="center"/>
    </xf>
    <xf numFmtId="49" fontId="4" fillId="0" borderId="96" xfId="0" applyNumberFormat="1" applyFont="1" applyBorder="1" applyAlignment="1">
      <alignment horizontal="center"/>
    </xf>
    <xf numFmtId="49" fontId="4" fillId="0" borderId="97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120" xfId="0" applyNumberFormat="1" applyFont="1" applyBorder="1" applyAlignment="1">
      <alignment horizontal="center"/>
    </xf>
    <xf numFmtId="49" fontId="4" fillId="0" borderId="121" xfId="0" applyNumberFormat="1" applyFont="1" applyBorder="1" applyAlignment="1">
      <alignment horizontal="center"/>
    </xf>
    <xf numFmtId="49" fontId="4" fillId="0" borderId="122" xfId="0" applyNumberFormat="1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3" fontId="4" fillId="0" borderId="107" xfId="0" applyNumberFormat="1" applyFont="1" applyBorder="1" applyAlignment="1">
      <alignment horizontal="center"/>
    </xf>
    <xf numFmtId="0" fontId="4" fillId="0" borderId="70" xfId="0" applyFont="1" applyBorder="1" applyAlignment="1">
      <alignment horizontal="left" indent="2"/>
    </xf>
    <xf numFmtId="0" fontId="4" fillId="0" borderId="71" xfId="0" applyFont="1" applyBorder="1" applyAlignment="1">
      <alignment horizontal="left" indent="1"/>
    </xf>
    <xf numFmtId="0" fontId="4" fillId="0" borderId="30" xfId="0" applyFont="1" applyBorder="1" applyAlignment="1">
      <alignment horizontal="left" indent="1"/>
    </xf>
    <xf numFmtId="49" fontId="4" fillId="0" borderId="48" xfId="0" applyNumberFormat="1" applyFont="1" applyBorder="1" applyAlignment="1">
      <alignment horizontal="center"/>
    </xf>
    <xf numFmtId="0" fontId="4" fillId="0" borderId="22" xfId="0" applyFont="1" applyBorder="1" applyAlignment="1" quotePrefix="1">
      <alignment horizontal="center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175" fontId="4" fillId="0" borderId="66" xfId="0" applyNumberFormat="1" applyFont="1" applyBorder="1" applyAlignment="1">
      <alignment horizontal="center"/>
    </xf>
    <xf numFmtId="0" fontId="4" fillId="0" borderId="66" xfId="0" applyFont="1" applyBorder="1" applyAlignment="1">
      <alignment horizontal="left" indent="2"/>
    </xf>
    <xf numFmtId="0" fontId="4" fillId="0" borderId="22" xfId="0" applyFont="1" applyBorder="1" applyAlignment="1">
      <alignment horizontal="left" indent="2"/>
    </xf>
    <xf numFmtId="0" fontId="4" fillId="0" borderId="102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8" fillId="0" borderId="10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4" fillId="0" borderId="14" xfId="0" applyFont="1" applyBorder="1" applyAlignment="1" quotePrefix="1">
      <alignment horizontal="center"/>
    </xf>
    <xf numFmtId="0" fontId="18" fillId="0" borderId="1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48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3" fontId="4" fillId="0" borderId="1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8" xfId="0" applyFont="1" applyBorder="1" applyAlignment="1">
      <alignment/>
    </xf>
    <xf numFmtId="0" fontId="8" fillId="0" borderId="35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8" xfId="0" applyFont="1" applyBorder="1" applyAlignment="1">
      <alignment/>
    </xf>
    <xf numFmtId="0" fontId="1" fillId="0" borderId="101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4" fillId="0" borderId="124" xfId="0" applyFont="1" applyBorder="1" applyAlignment="1" quotePrefix="1">
      <alignment horizontal="center"/>
    </xf>
    <xf numFmtId="0" fontId="4" fillId="0" borderId="125" xfId="0" applyFont="1" applyBorder="1" applyAlignment="1">
      <alignment horizontal="center"/>
    </xf>
    <xf numFmtId="0" fontId="4" fillId="0" borderId="44" xfId="0" applyFont="1" applyBorder="1" applyAlignment="1" quotePrefix="1">
      <alignment horizontal="center"/>
    </xf>
    <xf numFmtId="0" fontId="4" fillId="0" borderId="3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1" fillId="0" borderId="71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07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8" xfId="0" applyFont="1" applyBorder="1" applyAlignment="1">
      <alignment/>
    </xf>
    <xf numFmtId="0" fontId="4" fillId="0" borderId="65" xfId="0" applyFont="1" applyBorder="1" applyAlignment="1">
      <alignment horizontal="left" indent="2"/>
    </xf>
    <xf numFmtId="0" fontId="4" fillId="0" borderId="55" xfId="0" applyFont="1" applyBorder="1" applyAlignment="1">
      <alignment horizontal="left" indent="2"/>
    </xf>
    <xf numFmtId="0" fontId="4" fillId="0" borderId="56" xfId="0" applyFont="1" applyBorder="1" applyAlignment="1">
      <alignment horizontal="left" indent="2"/>
    </xf>
    <xf numFmtId="0" fontId="8" fillId="0" borderId="2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4" fillId="0" borderId="35" xfId="0" applyFont="1" applyBorder="1" applyAlignment="1">
      <alignment horizontal="left" indent="1"/>
    </xf>
    <xf numFmtId="0" fontId="4" fillId="0" borderId="36" xfId="0" applyFont="1" applyBorder="1" applyAlignment="1">
      <alignment horizontal="left" indent="1"/>
    </xf>
    <xf numFmtId="0" fontId="4" fillId="0" borderId="40" xfId="0" applyFont="1" applyBorder="1" applyAlignment="1">
      <alignment horizontal="left" indent="1"/>
    </xf>
    <xf numFmtId="0" fontId="4" fillId="0" borderId="12" xfId="0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30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4" fillId="0" borderId="31" xfId="0" applyFont="1" applyBorder="1" applyAlignment="1" quotePrefix="1">
      <alignment horizontal="center"/>
    </xf>
    <xf numFmtId="0" fontId="4" fillId="0" borderId="15" xfId="0" applyFont="1" applyBorder="1" applyAlignment="1">
      <alignment horizontal="left" indent="1"/>
    </xf>
    <xf numFmtId="0" fontId="4" fillId="0" borderId="27" xfId="0" applyFont="1" applyBorder="1" applyAlignment="1">
      <alignment horizontal="left" indent="1"/>
    </xf>
    <xf numFmtId="0" fontId="4" fillId="0" borderId="98" xfId="0" applyFont="1" applyBorder="1" applyAlignment="1" quotePrefix="1">
      <alignment horizontal="center"/>
    </xf>
    <xf numFmtId="0" fontId="4" fillId="0" borderId="68" xfId="0" applyFont="1" applyBorder="1" applyAlignment="1" quotePrefix="1">
      <alignment horizontal="center"/>
    </xf>
    <xf numFmtId="0" fontId="4" fillId="0" borderId="99" xfId="0" applyFont="1" applyBorder="1" applyAlignment="1" quotePrefix="1">
      <alignment horizontal="center"/>
    </xf>
    <xf numFmtId="0" fontId="4" fillId="0" borderId="45" xfId="0" applyFont="1" applyBorder="1" applyAlignment="1" quotePrefix="1">
      <alignment horizontal="center"/>
    </xf>
    <xf numFmtId="0" fontId="4" fillId="0" borderId="47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3" fontId="4" fillId="0" borderId="102" xfId="0" applyNumberFormat="1" applyFont="1" applyBorder="1" applyAlignment="1">
      <alignment horizontal="center"/>
    </xf>
    <xf numFmtId="3" fontId="4" fillId="0" borderId="103" xfId="0" applyNumberFormat="1" applyFont="1" applyBorder="1" applyAlignment="1">
      <alignment horizontal="center"/>
    </xf>
    <xf numFmtId="3" fontId="4" fillId="0" borderId="108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49" fontId="4" fillId="0" borderId="108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3" fontId="4" fillId="0" borderId="104" xfId="0" applyNumberFormat="1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123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71" xfId="0" applyFont="1" applyBorder="1" applyAlignment="1">
      <alignment horizontal="left" wrapText="1"/>
    </xf>
    <xf numFmtId="0" fontId="4" fillId="0" borderId="70" xfId="0" applyFont="1" applyBorder="1" applyAlignment="1">
      <alignment horizontal="left" wrapText="1" indent="1"/>
    </xf>
    <xf numFmtId="3" fontId="4" fillId="0" borderId="101" xfId="0" applyNumberFormat="1" applyFont="1" applyFill="1" applyBorder="1" applyAlignment="1">
      <alignment horizontal="center"/>
    </xf>
    <xf numFmtId="3" fontId="4" fillId="0" borderId="66" xfId="0" applyNumberFormat="1" applyFont="1" applyFill="1" applyBorder="1" applyAlignment="1">
      <alignment horizontal="center"/>
    </xf>
    <xf numFmtId="3" fontId="4" fillId="0" borderId="105" xfId="0" applyNumberFormat="1" applyFont="1" applyFill="1" applyBorder="1" applyAlignment="1">
      <alignment horizontal="center"/>
    </xf>
    <xf numFmtId="3" fontId="4" fillId="0" borderId="78" xfId="0" applyNumberFormat="1" applyFont="1" applyFill="1" applyBorder="1" applyAlignment="1">
      <alignment horizontal="center"/>
    </xf>
    <xf numFmtId="0" fontId="4" fillId="0" borderId="10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71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5" fillId="0" borderId="101" xfId="0" applyFont="1" applyBorder="1" applyAlignment="1">
      <alignment horizontal="left"/>
    </xf>
    <xf numFmtId="0" fontId="4" fillId="0" borderId="71" xfId="0" applyFont="1" applyFill="1" applyBorder="1" applyAlignment="1">
      <alignment horizontal="left" indent="1"/>
    </xf>
    <xf numFmtId="0" fontId="4" fillId="0" borderId="30" xfId="0" applyFont="1" applyFill="1" applyBorder="1" applyAlignment="1">
      <alignment horizontal="left" indent="1"/>
    </xf>
    <xf numFmtId="174" fontId="4" fillId="0" borderId="11" xfId="0" applyNumberFormat="1" applyFont="1" applyFill="1" applyBorder="1" applyAlignment="1" quotePrefix="1">
      <alignment horizontal="center"/>
    </xf>
    <xf numFmtId="174" fontId="4" fillId="0" borderId="12" xfId="0" applyNumberFormat="1" applyFont="1" applyFill="1" applyBorder="1" applyAlignment="1">
      <alignment horizontal="center"/>
    </xf>
    <xf numFmtId="174" fontId="4" fillId="0" borderId="29" xfId="0" applyNumberFormat="1" applyFont="1" applyFill="1" applyBorder="1" applyAlignment="1">
      <alignment horizontal="center"/>
    </xf>
    <xf numFmtId="174" fontId="4" fillId="0" borderId="30" xfId="0" applyNumberFormat="1" applyFont="1" applyFill="1" applyBorder="1" applyAlignment="1">
      <alignment horizontal="center"/>
    </xf>
    <xf numFmtId="174" fontId="4" fillId="0" borderId="15" xfId="0" applyNumberFormat="1" applyFont="1" applyFill="1" applyBorder="1" applyAlignment="1">
      <alignment horizontal="center"/>
    </xf>
    <xf numFmtId="174" fontId="4" fillId="0" borderId="31" xfId="0" applyNumberFormat="1" applyFont="1" applyFill="1" applyBorder="1" applyAlignment="1">
      <alignment horizontal="center"/>
    </xf>
    <xf numFmtId="3" fontId="4" fillId="0" borderId="84" xfId="0" applyNumberFormat="1" applyFont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123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left" indent="2"/>
    </xf>
    <xf numFmtId="0" fontId="4" fillId="0" borderId="11" xfId="0" applyFont="1" applyFill="1" applyBorder="1" applyAlignment="1">
      <alignment horizontal="left" indent="2"/>
    </xf>
    <xf numFmtId="0" fontId="4" fillId="0" borderId="7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7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101" xfId="0" applyFont="1" applyBorder="1" applyAlignment="1">
      <alignment horizontal="left" indent="2"/>
    </xf>
    <xf numFmtId="0" fontId="4" fillId="0" borderId="101" xfId="0" applyFont="1" applyFill="1" applyBorder="1" applyAlignment="1">
      <alignment horizontal="left" indent="1"/>
    </xf>
    <xf numFmtId="0" fontId="4" fillId="0" borderId="6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01" xfId="0" applyFont="1" applyFill="1" applyBorder="1" applyAlignment="1">
      <alignment horizontal="left" indent="2"/>
    </xf>
    <xf numFmtId="0" fontId="4" fillId="0" borderId="14" xfId="0" applyFont="1" applyFill="1" applyBorder="1" applyAlignment="1">
      <alignment horizontal="left" indent="2"/>
    </xf>
    <xf numFmtId="0" fontId="5" fillId="0" borderId="7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0" borderId="71" xfId="0" applyFont="1" applyBorder="1" applyAlignment="1">
      <alignment wrapText="1"/>
    </xf>
    <xf numFmtId="3" fontId="4" fillId="0" borderId="73" xfId="0" applyNumberFormat="1" applyFont="1" applyBorder="1" applyAlignment="1">
      <alignment horizontal="center"/>
    </xf>
    <xf numFmtId="3" fontId="4" fillId="0" borderId="74" xfId="0" applyNumberFormat="1" applyFont="1" applyBorder="1" applyAlignment="1">
      <alignment horizontal="center"/>
    </xf>
    <xf numFmtId="3" fontId="4" fillId="0" borderId="85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73" xfId="0" applyNumberFormat="1" applyFont="1" applyBorder="1" applyAlignment="1">
      <alignment horizontal="center"/>
    </xf>
    <xf numFmtId="0" fontId="4" fillId="0" borderId="66" xfId="0" applyNumberFormat="1" applyFont="1" applyBorder="1" applyAlignment="1">
      <alignment horizontal="center"/>
    </xf>
    <xf numFmtId="0" fontId="4" fillId="0" borderId="74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78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8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48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9" fontId="6" fillId="0" borderId="11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left" inden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indent="2"/>
    </xf>
    <xf numFmtId="0" fontId="4" fillId="0" borderId="15" xfId="0" applyFont="1" applyFill="1" applyBorder="1" applyAlignment="1">
      <alignment horizontal="left" indent="1"/>
    </xf>
    <xf numFmtId="49" fontId="4" fillId="0" borderId="119" xfId="0" applyNumberFormat="1" applyFont="1" applyFill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" fillId="0" borderId="101" xfId="0" applyFont="1" applyFill="1" applyBorder="1" applyAlignment="1">
      <alignment horizontal="left"/>
    </xf>
    <xf numFmtId="3" fontId="4" fillId="0" borderId="1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1-2'!A1" /><Relationship Id="rId3" Type="http://schemas.openxmlformats.org/officeDocument/2006/relationships/hyperlink" Target="#'1-2'!A1" /><Relationship Id="rId4" Type="http://schemas.openxmlformats.org/officeDocument/2006/relationships/image" Target="../media/image2.emf" /><Relationship Id="rId5" Type="http://schemas.openxmlformats.org/officeDocument/2006/relationships/hyperlink" Target="#&#1084;&#1077;&#1085;&#1102;!A1" /><Relationship Id="rId6" Type="http://schemas.openxmlformats.org/officeDocument/2006/relationships/hyperlink" Target="#&#1084;&#1077;&#1085;&#1102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4-1'!A1" /><Relationship Id="rId3" Type="http://schemas.openxmlformats.org/officeDocument/2006/relationships/hyperlink" Target="#'4-1'!A1" /><Relationship Id="rId4" Type="http://schemas.openxmlformats.org/officeDocument/2006/relationships/image" Target="../media/image2.emf" /><Relationship Id="rId5" Type="http://schemas.openxmlformats.org/officeDocument/2006/relationships/hyperlink" Target="#&#1084;&#1077;&#1085;&#1102;!A1" /><Relationship Id="rId6" Type="http://schemas.openxmlformats.org/officeDocument/2006/relationships/hyperlink" Target="#&#1084;&#1077;&#1085;&#1102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5-2'!A1" /><Relationship Id="rId3" Type="http://schemas.openxmlformats.org/officeDocument/2006/relationships/hyperlink" Target="#'5-2'!A1" /><Relationship Id="rId4" Type="http://schemas.openxmlformats.org/officeDocument/2006/relationships/image" Target="../media/image2.emf" /><Relationship Id="rId5" Type="http://schemas.openxmlformats.org/officeDocument/2006/relationships/hyperlink" Target="#&#1084;&#1077;&#1085;&#1102;!A1" /><Relationship Id="rId6" Type="http://schemas.openxmlformats.org/officeDocument/2006/relationships/hyperlink" Target="#&#1084;&#1077;&#1085;&#1102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5-3'!A1" /><Relationship Id="rId3" Type="http://schemas.openxmlformats.org/officeDocument/2006/relationships/hyperlink" Target="#'5-3'!A1" /><Relationship Id="rId4" Type="http://schemas.openxmlformats.org/officeDocument/2006/relationships/hyperlink" Target="#'5-1'!A1" /><Relationship Id="rId5" Type="http://schemas.openxmlformats.org/officeDocument/2006/relationships/hyperlink" Target="#'5-1'!A1" /><Relationship Id="rId6" Type="http://schemas.openxmlformats.org/officeDocument/2006/relationships/image" Target="../media/image2.emf" /><Relationship Id="rId7" Type="http://schemas.openxmlformats.org/officeDocument/2006/relationships/hyperlink" Target="#&#1084;&#1077;&#1085;&#1102;!A1" /><Relationship Id="rId8" Type="http://schemas.openxmlformats.org/officeDocument/2006/relationships/hyperlink" Target="#&#1084;&#1077;&#1085;&#1102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5-4'!A1" /><Relationship Id="rId3" Type="http://schemas.openxmlformats.org/officeDocument/2006/relationships/hyperlink" Target="#'5-4'!A1" /><Relationship Id="rId4" Type="http://schemas.openxmlformats.org/officeDocument/2006/relationships/hyperlink" Target="#'5-2'!A1" /><Relationship Id="rId5" Type="http://schemas.openxmlformats.org/officeDocument/2006/relationships/hyperlink" Target="#'5-2'!A1" /><Relationship Id="rId6" Type="http://schemas.openxmlformats.org/officeDocument/2006/relationships/image" Target="../media/image2.emf" /><Relationship Id="rId7" Type="http://schemas.openxmlformats.org/officeDocument/2006/relationships/hyperlink" Target="#&#1084;&#1077;&#1085;&#1102;!A1" /><Relationship Id="rId8" Type="http://schemas.openxmlformats.org/officeDocument/2006/relationships/hyperlink" Target="#&#1084;&#1077;&#1085;&#1102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5-5'!A1" /><Relationship Id="rId3" Type="http://schemas.openxmlformats.org/officeDocument/2006/relationships/hyperlink" Target="#'5-5'!A1" /><Relationship Id="rId4" Type="http://schemas.openxmlformats.org/officeDocument/2006/relationships/hyperlink" Target="#'5-3'!A1" /><Relationship Id="rId5" Type="http://schemas.openxmlformats.org/officeDocument/2006/relationships/hyperlink" Target="#'5-3'!A1" /><Relationship Id="rId6" Type="http://schemas.openxmlformats.org/officeDocument/2006/relationships/image" Target="../media/image2.emf" /><Relationship Id="rId7" Type="http://schemas.openxmlformats.org/officeDocument/2006/relationships/hyperlink" Target="#&#1084;&#1077;&#1085;&#1102;!A1" /><Relationship Id="rId8" Type="http://schemas.openxmlformats.org/officeDocument/2006/relationships/hyperlink" Target="#&#1084;&#1077;&#1085;&#1102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5-6'!A1" /><Relationship Id="rId3" Type="http://schemas.openxmlformats.org/officeDocument/2006/relationships/hyperlink" Target="#'5-6'!A1" /><Relationship Id="rId4" Type="http://schemas.openxmlformats.org/officeDocument/2006/relationships/hyperlink" Target="#'5-4'!A1" /><Relationship Id="rId5" Type="http://schemas.openxmlformats.org/officeDocument/2006/relationships/hyperlink" Target="#'5-4'!A1" /><Relationship Id="rId6" Type="http://schemas.openxmlformats.org/officeDocument/2006/relationships/image" Target="../media/image2.emf" /><Relationship Id="rId7" Type="http://schemas.openxmlformats.org/officeDocument/2006/relationships/hyperlink" Target="#&#1084;&#1077;&#1085;&#1102;!A1" /><Relationship Id="rId8" Type="http://schemas.openxmlformats.org/officeDocument/2006/relationships/hyperlink" Target="#&#1084;&#1077;&#1085;&#1102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5-5'!A1" /><Relationship Id="rId3" Type="http://schemas.openxmlformats.org/officeDocument/2006/relationships/hyperlink" Target="#'5-5'!A1" /><Relationship Id="rId4" Type="http://schemas.openxmlformats.org/officeDocument/2006/relationships/image" Target="../media/image2.emf" /><Relationship Id="rId5" Type="http://schemas.openxmlformats.org/officeDocument/2006/relationships/hyperlink" Target="#&#1084;&#1077;&#1085;&#1102;!A1" /><Relationship Id="rId6" Type="http://schemas.openxmlformats.org/officeDocument/2006/relationships/hyperlink" Target="#&#1084;&#1077;&#1085;&#1102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1-3'!A1" /><Relationship Id="rId3" Type="http://schemas.openxmlformats.org/officeDocument/2006/relationships/hyperlink" Target="#'1-3'!A1" /><Relationship Id="rId4" Type="http://schemas.openxmlformats.org/officeDocument/2006/relationships/hyperlink" Target="#'1-1'!A1" /><Relationship Id="rId5" Type="http://schemas.openxmlformats.org/officeDocument/2006/relationships/hyperlink" Target="#'1-1'!A1" /><Relationship Id="rId6" Type="http://schemas.openxmlformats.org/officeDocument/2006/relationships/image" Target="../media/image2.emf" /><Relationship Id="rId7" Type="http://schemas.openxmlformats.org/officeDocument/2006/relationships/hyperlink" Target="#&#1084;&#1077;&#1085;&#1102;!A1" /><Relationship Id="rId8" Type="http://schemas.openxmlformats.org/officeDocument/2006/relationships/hyperlink" Target="#&#1084;&#1077;&#1085;&#1102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1-2'!A1" /><Relationship Id="rId3" Type="http://schemas.openxmlformats.org/officeDocument/2006/relationships/hyperlink" Target="#'1-2'!A1" /><Relationship Id="rId4" Type="http://schemas.openxmlformats.org/officeDocument/2006/relationships/image" Target="../media/image2.emf" /><Relationship Id="rId5" Type="http://schemas.openxmlformats.org/officeDocument/2006/relationships/hyperlink" Target="#&#1084;&#1077;&#1085;&#1102;!A1" /><Relationship Id="rId6" Type="http://schemas.openxmlformats.org/officeDocument/2006/relationships/hyperlink" Target="#&#1084;&#1077;&#1085;&#1102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2-2'!A1" /><Relationship Id="rId3" Type="http://schemas.openxmlformats.org/officeDocument/2006/relationships/hyperlink" Target="#'2-2'!A1" /><Relationship Id="rId4" Type="http://schemas.openxmlformats.org/officeDocument/2006/relationships/image" Target="../media/image2.emf" /><Relationship Id="rId5" Type="http://schemas.openxmlformats.org/officeDocument/2006/relationships/hyperlink" Target="#&#1084;&#1077;&#1085;&#1102;!A1" /><Relationship Id="rId6" Type="http://schemas.openxmlformats.org/officeDocument/2006/relationships/hyperlink" Target="#&#1084;&#1077;&#1085;&#1102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2-1'!A1" /><Relationship Id="rId3" Type="http://schemas.openxmlformats.org/officeDocument/2006/relationships/hyperlink" Target="#'2-1'!A1" /><Relationship Id="rId4" Type="http://schemas.openxmlformats.org/officeDocument/2006/relationships/image" Target="../media/image2.emf" /><Relationship Id="rId5" Type="http://schemas.openxmlformats.org/officeDocument/2006/relationships/hyperlink" Target="#&#1084;&#1077;&#1085;&#1102;!A1" /><Relationship Id="rId6" Type="http://schemas.openxmlformats.org/officeDocument/2006/relationships/hyperlink" Target="#&#1084;&#1077;&#1085;&#1102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3-2'!A1" /><Relationship Id="rId3" Type="http://schemas.openxmlformats.org/officeDocument/2006/relationships/hyperlink" Target="#'3-2'!A1" /><Relationship Id="rId4" Type="http://schemas.openxmlformats.org/officeDocument/2006/relationships/image" Target="../media/image2.emf" /><Relationship Id="rId5" Type="http://schemas.openxmlformats.org/officeDocument/2006/relationships/hyperlink" Target="#&#1084;&#1077;&#1085;&#1102;!A1" /><Relationship Id="rId6" Type="http://schemas.openxmlformats.org/officeDocument/2006/relationships/hyperlink" Target="#&#1084;&#1077;&#1085;&#1102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3-3'!A1" /><Relationship Id="rId3" Type="http://schemas.openxmlformats.org/officeDocument/2006/relationships/hyperlink" Target="#'3-3'!A1" /><Relationship Id="rId4" Type="http://schemas.openxmlformats.org/officeDocument/2006/relationships/hyperlink" Target="#'3-1'!A1" /><Relationship Id="rId5" Type="http://schemas.openxmlformats.org/officeDocument/2006/relationships/hyperlink" Target="#'3-1'!A1" /><Relationship Id="rId6" Type="http://schemas.openxmlformats.org/officeDocument/2006/relationships/image" Target="../media/image2.emf" /><Relationship Id="rId7" Type="http://schemas.openxmlformats.org/officeDocument/2006/relationships/hyperlink" Target="#&#1084;&#1077;&#1085;&#1102;!A1" /><Relationship Id="rId8" Type="http://schemas.openxmlformats.org/officeDocument/2006/relationships/hyperlink" Target="#&#1084;&#1077;&#1085;&#1102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3-2'!A1" /><Relationship Id="rId3" Type="http://schemas.openxmlformats.org/officeDocument/2006/relationships/hyperlink" Target="#'3-2'!A1" /><Relationship Id="rId4" Type="http://schemas.openxmlformats.org/officeDocument/2006/relationships/image" Target="../media/image2.emf" /><Relationship Id="rId5" Type="http://schemas.openxmlformats.org/officeDocument/2006/relationships/hyperlink" Target="#&#1084;&#1077;&#1085;&#1102;!A1" /><Relationship Id="rId6" Type="http://schemas.openxmlformats.org/officeDocument/2006/relationships/hyperlink" Target="#&#1084;&#1077;&#1085;&#1102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4-2'!A1" /><Relationship Id="rId3" Type="http://schemas.openxmlformats.org/officeDocument/2006/relationships/hyperlink" Target="#'4-2'!A1" /><Relationship Id="rId4" Type="http://schemas.openxmlformats.org/officeDocument/2006/relationships/image" Target="../media/image2.emf" /><Relationship Id="rId5" Type="http://schemas.openxmlformats.org/officeDocument/2006/relationships/hyperlink" Target="#&#1084;&#1077;&#1085;&#1102;!A1" /><Relationship Id="rId6" Type="http://schemas.openxmlformats.org/officeDocument/2006/relationships/hyperlink" Target="#&#1084;&#1077;&#1085;&#1102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54</xdr:row>
      <xdr:rowOff>152400</xdr:rowOff>
    </xdr:from>
    <xdr:to>
      <xdr:col>21</xdr:col>
      <xdr:colOff>57150</xdr:colOff>
      <xdr:row>60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905875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47625</xdr:colOff>
      <xdr:row>0</xdr:row>
      <xdr:rowOff>28575</xdr:rowOff>
    </xdr:from>
    <xdr:to>
      <xdr:col>59</xdr:col>
      <xdr:colOff>66675</xdr:colOff>
      <xdr:row>6</xdr:row>
      <xdr:rowOff>57150</xdr:rowOff>
    </xdr:to>
    <xdr:pic>
      <xdr:nvPicPr>
        <xdr:cNvPr id="2" name="Picture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400000">
          <a:off x="7229475" y="28575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123825</xdr:colOff>
      <xdr:row>32</xdr:row>
      <xdr:rowOff>114300</xdr:rowOff>
    </xdr:from>
    <xdr:to>
      <xdr:col>26</xdr:col>
      <xdr:colOff>38100</xdr:colOff>
      <xdr:row>38</xdr:row>
      <xdr:rowOff>95250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524125" y="480060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1</xdr:row>
      <xdr:rowOff>28575</xdr:rowOff>
    </xdr:from>
    <xdr:to>
      <xdr:col>62</xdr:col>
      <xdr:colOff>66675</xdr:colOff>
      <xdr:row>7</xdr:row>
      <xdr:rowOff>57150</xdr:rowOff>
    </xdr:to>
    <xdr:pic>
      <xdr:nvPicPr>
        <xdr:cNvPr id="2" name="Picture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400000">
          <a:off x="7248525" y="17145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9525</xdr:colOff>
      <xdr:row>56</xdr:row>
      <xdr:rowOff>19050</xdr:rowOff>
    </xdr:from>
    <xdr:to>
      <xdr:col>36</xdr:col>
      <xdr:colOff>57150</xdr:colOff>
      <xdr:row>62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89058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1</xdr:row>
      <xdr:rowOff>28575</xdr:rowOff>
    </xdr:from>
    <xdr:to>
      <xdr:col>62</xdr:col>
      <xdr:colOff>66675</xdr:colOff>
      <xdr:row>7</xdr:row>
      <xdr:rowOff>76200</xdr:rowOff>
    </xdr:to>
    <xdr:pic>
      <xdr:nvPicPr>
        <xdr:cNvPr id="2" name="Picture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400000">
          <a:off x="7248525" y="17145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9525</xdr:colOff>
      <xdr:row>63</xdr:row>
      <xdr:rowOff>142875</xdr:rowOff>
    </xdr:from>
    <xdr:to>
      <xdr:col>40</xdr:col>
      <xdr:colOff>57150</xdr:colOff>
      <xdr:row>69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004887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123825</xdr:colOff>
      <xdr:row>63</xdr:row>
      <xdr:rowOff>57150</xdr:rowOff>
    </xdr:from>
    <xdr:to>
      <xdr:col>31</xdr:col>
      <xdr:colOff>38100</xdr:colOff>
      <xdr:row>69</xdr:row>
      <xdr:rowOff>28575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3190875" y="9963150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1</xdr:row>
      <xdr:rowOff>28575</xdr:rowOff>
    </xdr:from>
    <xdr:to>
      <xdr:col>62</xdr:col>
      <xdr:colOff>66675</xdr:colOff>
      <xdr:row>7</xdr:row>
      <xdr:rowOff>152400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5400000">
          <a:off x="7248525" y="17145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9525</xdr:colOff>
      <xdr:row>70</xdr:row>
      <xdr:rowOff>76200</xdr:rowOff>
    </xdr:from>
    <xdr:to>
      <xdr:col>40</xdr:col>
      <xdr:colOff>57150</xdr:colOff>
      <xdr:row>76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177290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123825</xdr:colOff>
      <xdr:row>69</xdr:row>
      <xdr:rowOff>152400</xdr:rowOff>
    </xdr:from>
    <xdr:to>
      <xdr:col>31</xdr:col>
      <xdr:colOff>38100</xdr:colOff>
      <xdr:row>75</xdr:row>
      <xdr:rowOff>133350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3190875" y="1168717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1</xdr:row>
      <xdr:rowOff>28575</xdr:rowOff>
    </xdr:from>
    <xdr:to>
      <xdr:col>62</xdr:col>
      <xdr:colOff>66675</xdr:colOff>
      <xdr:row>8</xdr:row>
      <xdr:rowOff>0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5400000">
          <a:off x="7248525" y="17145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9525</xdr:colOff>
      <xdr:row>51</xdr:row>
      <xdr:rowOff>142875</xdr:rowOff>
    </xdr:from>
    <xdr:to>
      <xdr:col>38</xdr:col>
      <xdr:colOff>57150</xdr:colOff>
      <xdr:row>57</xdr:row>
      <xdr:rowOff>114300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833437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51</xdr:row>
      <xdr:rowOff>57150</xdr:rowOff>
    </xdr:from>
    <xdr:to>
      <xdr:col>29</xdr:col>
      <xdr:colOff>38100</xdr:colOff>
      <xdr:row>57</xdr:row>
      <xdr:rowOff>28575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924175" y="8248650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1</xdr:row>
      <xdr:rowOff>28575</xdr:rowOff>
    </xdr:from>
    <xdr:to>
      <xdr:col>62</xdr:col>
      <xdr:colOff>66675</xdr:colOff>
      <xdr:row>7</xdr:row>
      <xdr:rowOff>152400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5400000">
          <a:off x="7248525" y="17145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9525</xdr:colOff>
      <xdr:row>55</xdr:row>
      <xdr:rowOff>19050</xdr:rowOff>
    </xdr:from>
    <xdr:to>
      <xdr:col>33</xdr:col>
      <xdr:colOff>57150</xdr:colOff>
      <xdr:row>61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78205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54</xdr:row>
      <xdr:rowOff>95250</xdr:rowOff>
    </xdr:from>
    <xdr:to>
      <xdr:col>24</xdr:col>
      <xdr:colOff>38100</xdr:colOff>
      <xdr:row>60</xdr:row>
      <xdr:rowOff>76200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257425" y="869632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1</xdr:row>
      <xdr:rowOff>28575</xdr:rowOff>
    </xdr:from>
    <xdr:to>
      <xdr:col>62</xdr:col>
      <xdr:colOff>66675</xdr:colOff>
      <xdr:row>7</xdr:row>
      <xdr:rowOff>142875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5400000">
          <a:off x="7248525" y="17145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123825</xdr:colOff>
      <xdr:row>58</xdr:row>
      <xdr:rowOff>85725</xdr:rowOff>
    </xdr:from>
    <xdr:to>
      <xdr:col>24</xdr:col>
      <xdr:colOff>38100</xdr:colOff>
      <xdr:row>64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257425" y="910590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1</xdr:row>
      <xdr:rowOff>28575</xdr:rowOff>
    </xdr:from>
    <xdr:to>
      <xdr:col>62</xdr:col>
      <xdr:colOff>66675</xdr:colOff>
      <xdr:row>7</xdr:row>
      <xdr:rowOff>142875</xdr:rowOff>
    </xdr:to>
    <xdr:pic>
      <xdr:nvPicPr>
        <xdr:cNvPr id="2" name="Picture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400000">
          <a:off x="7248525" y="17145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9525</xdr:colOff>
      <xdr:row>52</xdr:row>
      <xdr:rowOff>0</xdr:rowOff>
    </xdr:from>
    <xdr:to>
      <xdr:col>33</xdr:col>
      <xdr:colOff>57150</xdr:colOff>
      <xdr:row>57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843915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51</xdr:row>
      <xdr:rowOff>76200</xdr:rowOff>
    </xdr:from>
    <xdr:to>
      <xdr:col>24</xdr:col>
      <xdr:colOff>38100</xdr:colOff>
      <xdr:row>57</xdr:row>
      <xdr:rowOff>57150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257425" y="8353425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47625</xdr:colOff>
      <xdr:row>1</xdr:row>
      <xdr:rowOff>28575</xdr:rowOff>
    </xdr:from>
    <xdr:to>
      <xdr:col>61</xdr:col>
      <xdr:colOff>66675</xdr:colOff>
      <xdr:row>7</xdr:row>
      <xdr:rowOff>47625</xdr:rowOff>
    </xdr:to>
    <xdr:pic>
      <xdr:nvPicPr>
        <xdr:cNvPr id="3" name="Picture 4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5400000">
          <a:off x="7115175" y="17145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71</xdr:row>
      <xdr:rowOff>133350</xdr:rowOff>
    </xdr:from>
    <xdr:to>
      <xdr:col>23</xdr:col>
      <xdr:colOff>38100</xdr:colOff>
      <xdr:row>77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124075" y="11982450"/>
          <a:ext cx="981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47625</xdr:colOff>
      <xdr:row>1</xdr:row>
      <xdr:rowOff>28575</xdr:rowOff>
    </xdr:from>
    <xdr:to>
      <xdr:col>61</xdr:col>
      <xdr:colOff>66675</xdr:colOff>
      <xdr:row>7</xdr:row>
      <xdr:rowOff>57150</xdr:rowOff>
    </xdr:to>
    <xdr:pic>
      <xdr:nvPicPr>
        <xdr:cNvPr id="2" name="Picture 6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400000">
          <a:off x="7105650" y="17145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</xdr:colOff>
      <xdr:row>57</xdr:row>
      <xdr:rowOff>152400</xdr:rowOff>
    </xdr:from>
    <xdr:to>
      <xdr:col>31</xdr:col>
      <xdr:colOff>57150</xdr:colOff>
      <xdr:row>63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801100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1</xdr:row>
      <xdr:rowOff>28575</xdr:rowOff>
    </xdr:from>
    <xdr:to>
      <xdr:col>62</xdr:col>
      <xdr:colOff>66675</xdr:colOff>
      <xdr:row>7</xdr:row>
      <xdr:rowOff>76200</xdr:rowOff>
    </xdr:to>
    <xdr:pic>
      <xdr:nvPicPr>
        <xdr:cNvPr id="2" name="Picture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400000">
          <a:off x="7267575" y="17145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123825</xdr:colOff>
      <xdr:row>30</xdr:row>
      <xdr:rowOff>19050</xdr:rowOff>
    </xdr:from>
    <xdr:to>
      <xdr:col>25</xdr:col>
      <xdr:colOff>38100</xdr:colOff>
      <xdr:row>36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390775" y="464820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47625</xdr:colOff>
      <xdr:row>1</xdr:row>
      <xdr:rowOff>28575</xdr:rowOff>
    </xdr:from>
    <xdr:to>
      <xdr:col>61</xdr:col>
      <xdr:colOff>66675</xdr:colOff>
      <xdr:row>7</xdr:row>
      <xdr:rowOff>114300</xdr:rowOff>
    </xdr:to>
    <xdr:pic>
      <xdr:nvPicPr>
        <xdr:cNvPr id="2" name="Picture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400000">
          <a:off x="7115175" y="17145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9525</xdr:colOff>
      <xdr:row>71</xdr:row>
      <xdr:rowOff>28575</xdr:rowOff>
    </xdr:from>
    <xdr:to>
      <xdr:col>36</xdr:col>
      <xdr:colOff>57150</xdr:colOff>
      <xdr:row>77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72515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1</xdr:row>
      <xdr:rowOff>28575</xdr:rowOff>
    </xdr:from>
    <xdr:to>
      <xdr:col>62</xdr:col>
      <xdr:colOff>66675</xdr:colOff>
      <xdr:row>7</xdr:row>
      <xdr:rowOff>66675</xdr:rowOff>
    </xdr:to>
    <xdr:pic>
      <xdr:nvPicPr>
        <xdr:cNvPr id="2" name="Picture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400000">
          <a:off x="7248525" y="17145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9525</xdr:colOff>
      <xdr:row>67</xdr:row>
      <xdr:rowOff>133350</xdr:rowOff>
    </xdr:from>
    <xdr:to>
      <xdr:col>37</xdr:col>
      <xdr:colOff>57150</xdr:colOff>
      <xdr:row>73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0591800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67</xdr:row>
      <xdr:rowOff>47625</xdr:rowOff>
    </xdr:from>
    <xdr:to>
      <xdr:col>28</xdr:col>
      <xdr:colOff>38100</xdr:colOff>
      <xdr:row>73</xdr:row>
      <xdr:rowOff>19050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790825" y="1050607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1</xdr:row>
      <xdr:rowOff>28575</xdr:rowOff>
    </xdr:from>
    <xdr:to>
      <xdr:col>62</xdr:col>
      <xdr:colOff>66675</xdr:colOff>
      <xdr:row>8</xdr:row>
      <xdr:rowOff>47625</xdr:rowOff>
    </xdr:to>
    <xdr:pic>
      <xdr:nvPicPr>
        <xdr:cNvPr id="3" name="Picture 4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 rot="5400000">
          <a:off x="7248525" y="17145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123825</xdr:colOff>
      <xdr:row>43</xdr:row>
      <xdr:rowOff>85725</xdr:rowOff>
    </xdr:from>
    <xdr:to>
      <xdr:col>26</xdr:col>
      <xdr:colOff>38100</xdr:colOff>
      <xdr:row>49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>
          <a:off x="2524125" y="6686550"/>
          <a:ext cx="981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1</xdr:row>
      <xdr:rowOff>28575</xdr:rowOff>
    </xdr:from>
    <xdr:to>
      <xdr:col>62</xdr:col>
      <xdr:colOff>66675</xdr:colOff>
      <xdr:row>7</xdr:row>
      <xdr:rowOff>95250</xdr:rowOff>
    </xdr:to>
    <xdr:pic>
      <xdr:nvPicPr>
        <xdr:cNvPr id="2" name="Picture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400000">
          <a:off x="7248525" y="17145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9525</xdr:colOff>
      <xdr:row>62</xdr:row>
      <xdr:rowOff>57150</xdr:rowOff>
    </xdr:from>
    <xdr:to>
      <xdr:col>32</xdr:col>
      <xdr:colOff>57150</xdr:colOff>
      <xdr:row>68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91916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1</xdr:row>
      <xdr:rowOff>28575</xdr:rowOff>
    </xdr:from>
    <xdr:to>
      <xdr:col>62</xdr:col>
      <xdr:colOff>66675</xdr:colOff>
      <xdr:row>7</xdr:row>
      <xdr:rowOff>66675</xdr:rowOff>
    </xdr:to>
    <xdr:pic>
      <xdr:nvPicPr>
        <xdr:cNvPr id="2" name="Picture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5400000">
          <a:off x="7248525" y="17145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L50"/>
  <sheetViews>
    <sheetView tabSelected="1" zoomScalePageLayoutView="0" workbookViewId="0" topLeftCell="A1">
      <selection activeCell="A22" sqref="A22:I22"/>
    </sheetView>
  </sheetViews>
  <sheetFormatPr defaultColWidth="9.00390625" defaultRowHeight="12.75"/>
  <sheetData>
    <row r="1" spans="1:9" ht="12.75">
      <c r="A1" s="105" t="s">
        <v>578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2.75">
      <c r="A3" s="105" t="s">
        <v>754</v>
      </c>
      <c r="B3" s="105"/>
      <c r="C3" s="105"/>
      <c r="D3" s="105"/>
      <c r="E3" s="105"/>
      <c r="F3" s="105"/>
      <c r="G3" s="105"/>
      <c r="H3" s="105"/>
      <c r="I3" s="105"/>
    </row>
    <row r="4" spans="1:9" ht="12.75">
      <c r="A4" s="43"/>
      <c r="B4" s="44"/>
      <c r="C4" s="44"/>
      <c r="D4" s="44"/>
      <c r="E4" s="44"/>
      <c r="F4" s="44"/>
      <c r="G4" s="44"/>
      <c r="H4" s="44"/>
      <c r="I4" s="44"/>
    </row>
    <row r="5" spans="1:9" ht="12.75">
      <c r="A5" s="104" t="s">
        <v>579</v>
      </c>
      <c r="B5" s="104"/>
      <c r="C5" s="104"/>
      <c r="D5" s="104"/>
      <c r="E5" s="104"/>
      <c r="F5" s="104"/>
      <c r="G5" s="104"/>
      <c r="H5" s="104"/>
      <c r="I5" s="104"/>
    </row>
    <row r="6" spans="1:9" ht="12.75">
      <c r="A6" s="44"/>
      <c r="B6" s="44"/>
      <c r="C6" s="44"/>
      <c r="D6" s="44"/>
      <c r="E6" s="44"/>
      <c r="F6" s="44"/>
      <c r="G6" s="44"/>
      <c r="H6" s="44"/>
      <c r="I6" s="44"/>
    </row>
    <row r="7" spans="1:9" ht="12.75">
      <c r="A7" s="104" t="s">
        <v>584</v>
      </c>
      <c r="B7" s="104"/>
      <c r="C7" s="104"/>
      <c r="D7" s="104"/>
      <c r="E7" s="104"/>
      <c r="F7" s="104"/>
      <c r="G7" s="104"/>
      <c r="H7" s="104"/>
      <c r="I7" s="104"/>
    </row>
    <row r="8" spans="1:9" ht="12.75">
      <c r="A8" s="104" t="s">
        <v>585</v>
      </c>
      <c r="B8" s="104"/>
      <c r="C8" s="104"/>
      <c r="D8" s="104"/>
      <c r="E8" s="104"/>
      <c r="F8" s="104"/>
      <c r="G8" s="104"/>
      <c r="H8" s="104"/>
      <c r="I8" s="104"/>
    </row>
    <row r="9" spans="1:9" ht="12.75">
      <c r="A9" s="104" t="s">
        <v>588</v>
      </c>
      <c r="B9" s="104"/>
      <c r="C9" s="104"/>
      <c r="D9" s="104"/>
      <c r="E9" s="104"/>
      <c r="F9" s="104"/>
      <c r="G9" s="104"/>
      <c r="H9" s="104"/>
      <c r="I9" s="104"/>
    </row>
    <row r="10" spans="1:9" ht="12.75">
      <c r="A10" s="45"/>
      <c r="B10" s="44"/>
      <c r="C10" s="44"/>
      <c r="D10" s="44"/>
      <c r="E10" s="44"/>
      <c r="F10" s="44"/>
      <c r="G10" s="44"/>
      <c r="H10" s="44"/>
      <c r="I10" s="44"/>
    </row>
    <row r="11" spans="1:9" ht="12.75">
      <c r="A11" s="104" t="s">
        <v>580</v>
      </c>
      <c r="B11" s="104"/>
      <c r="C11" s="104"/>
      <c r="D11" s="104"/>
      <c r="E11" s="104"/>
      <c r="F11" s="104"/>
      <c r="G11" s="104"/>
      <c r="H11" s="104"/>
      <c r="I11" s="104"/>
    </row>
    <row r="12" spans="1:9" ht="12.75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12.75">
      <c r="A13" s="104" t="s">
        <v>586</v>
      </c>
      <c r="B13" s="104"/>
      <c r="C13" s="104"/>
      <c r="D13" s="104"/>
      <c r="E13" s="104"/>
      <c r="F13" s="104"/>
      <c r="G13" s="104"/>
      <c r="H13" s="104"/>
      <c r="I13" s="104"/>
    </row>
    <row r="14" spans="1:9" ht="12.75">
      <c r="A14" s="104" t="s">
        <v>587</v>
      </c>
      <c r="B14" s="104"/>
      <c r="C14" s="104"/>
      <c r="D14" s="104"/>
      <c r="E14" s="104"/>
      <c r="F14" s="104"/>
      <c r="G14" s="104"/>
      <c r="H14" s="104"/>
      <c r="I14" s="104"/>
    </row>
    <row r="15" spans="1:9" ht="12.75">
      <c r="A15" s="45"/>
      <c r="B15" s="45"/>
      <c r="C15" s="45"/>
      <c r="D15" s="45"/>
      <c r="E15" s="45"/>
      <c r="F15" s="45"/>
      <c r="G15" s="45"/>
      <c r="H15" s="45"/>
      <c r="I15" s="45"/>
    </row>
    <row r="16" spans="1:9" ht="12.75">
      <c r="A16" s="106" t="s">
        <v>755</v>
      </c>
      <c r="B16" s="106"/>
      <c r="C16" s="106"/>
      <c r="D16" s="106"/>
      <c r="E16" s="106"/>
      <c r="F16" s="106"/>
      <c r="G16" s="106"/>
      <c r="H16" s="106"/>
      <c r="I16" s="106"/>
    </row>
    <row r="17" spans="1:9" ht="12.75">
      <c r="A17" s="104" t="s">
        <v>581</v>
      </c>
      <c r="B17" s="104"/>
      <c r="C17" s="104"/>
      <c r="D17" s="104"/>
      <c r="E17" s="104"/>
      <c r="F17" s="104"/>
      <c r="G17" s="104"/>
      <c r="H17" s="104"/>
      <c r="I17" s="104"/>
    </row>
    <row r="18" spans="1:9" ht="12.75">
      <c r="A18" s="104" t="s">
        <v>582</v>
      </c>
      <c r="B18" s="104"/>
      <c r="C18" s="104"/>
      <c r="D18" s="104"/>
      <c r="E18" s="104"/>
      <c r="F18" s="104"/>
      <c r="G18" s="104"/>
      <c r="H18" s="104"/>
      <c r="I18" s="104"/>
    </row>
    <row r="19" spans="1:9" ht="12.75">
      <c r="A19" s="44"/>
      <c r="B19" s="44"/>
      <c r="C19" s="44"/>
      <c r="D19" s="44"/>
      <c r="E19" s="44"/>
      <c r="F19" s="44"/>
      <c r="G19" s="44"/>
      <c r="H19" s="44"/>
      <c r="I19" s="44"/>
    </row>
    <row r="20" spans="1:9" ht="12.75">
      <c r="A20" s="104"/>
      <c r="B20" s="104"/>
      <c r="C20" s="104"/>
      <c r="D20" s="104"/>
      <c r="E20" s="104"/>
      <c r="F20" s="104"/>
      <c r="G20" s="104"/>
      <c r="H20" s="104"/>
      <c r="I20" s="104"/>
    </row>
    <row r="21" spans="1:9" ht="12.75">
      <c r="A21" s="44"/>
      <c r="B21" s="44"/>
      <c r="C21" s="44"/>
      <c r="D21" s="44"/>
      <c r="E21" s="44"/>
      <c r="F21" s="44"/>
      <c r="G21" s="44"/>
      <c r="H21" s="44"/>
      <c r="I21" s="44"/>
    </row>
    <row r="22" spans="1:9" ht="12.75">
      <c r="A22" s="105"/>
      <c r="B22" s="105"/>
      <c r="C22" s="105"/>
      <c r="D22" s="105"/>
      <c r="E22" s="105"/>
      <c r="F22" s="105"/>
      <c r="G22" s="105"/>
      <c r="H22" s="105"/>
      <c r="I22" s="105"/>
    </row>
    <row r="23" spans="1:9" ht="12.75">
      <c r="A23" s="43"/>
      <c r="B23" s="44"/>
      <c r="C23" s="44"/>
      <c r="D23" s="44"/>
      <c r="E23" s="44"/>
      <c r="F23" s="44"/>
      <c r="G23" s="44"/>
      <c r="H23" s="44"/>
      <c r="I23" s="44"/>
    </row>
    <row r="24" spans="1:9" ht="12.75">
      <c r="A24" s="104"/>
      <c r="B24" s="104"/>
      <c r="C24" s="104"/>
      <c r="D24" s="104"/>
      <c r="E24" s="104"/>
      <c r="F24" s="104"/>
      <c r="G24" s="104"/>
      <c r="H24" s="104"/>
      <c r="I24" s="104"/>
    </row>
    <row r="25" spans="1:9" ht="12.75">
      <c r="A25" s="104"/>
      <c r="B25" s="104"/>
      <c r="C25" s="104"/>
      <c r="D25" s="104"/>
      <c r="E25" s="104"/>
      <c r="F25" s="104"/>
      <c r="G25" s="104"/>
      <c r="H25" s="104"/>
      <c r="I25" s="104"/>
    </row>
    <row r="26" spans="1:9" ht="12.75">
      <c r="A26" s="104"/>
      <c r="B26" s="104"/>
      <c r="C26" s="104"/>
      <c r="D26" s="104"/>
      <c r="E26" s="104"/>
      <c r="F26" s="104"/>
      <c r="G26" s="104"/>
      <c r="H26" s="104"/>
      <c r="I26" s="104"/>
    </row>
    <row r="27" spans="1:9" ht="12.75">
      <c r="A27" s="43"/>
      <c r="B27" s="44"/>
      <c r="C27" s="44"/>
      <c r="D27" s="44"/>
      <c r="E27" s="44"/>
      <c r="F27" s="44"/>
      <c r="G27" s="44"/>
      <c r="H27" s="44"/>
      <c r="I27" s="44"/>
    </row>
    <row r="28" spans="1:9" ht="12.75">
      <c r="A28" s="43"/>
      <c r="B28" s="44"/>
      <c r="C28" s="44"/>
      <c r="D28" s="44"/>
      <c r="E28" s="44"/>
      <c r="F28" s="44"/>
      <c r="G28" s="44"/>
      <c r="H28" s="44"/>
      <c r="I28" s="44"/>
    </row>
    <row r="29" spans="1:9" ht="12.75">
      <c r="A29" s="104"/>
      <c r="B29" s="104"/>
      <c r="C29" s="104"/>
      <c r="D29" s="104"/>
      <c r="E29" s="104"/>
      <c r="F29" s="104"/>
      <c r="G29" s="104"/>
      <c r="H29" s="104"/>
      <c r="I29" s="104"/>
    </row>
    <row r="30" spans="1:9" ht="12.75">
      <c r="A30" s="104"/>
      <c r="B30" s="104"/>
      <c r="C30" s="104"/>
      <c r="D30" s="104"/>
      <c r="E30" s="104"/>
      <c r="F30" s="104"/>
      <c r="G30" s="104"/>
      <c r="H30" s="104"/>
      <c r="I30" s="104"/>
    </row>
    <row r="31" spans="1:9" ht="12.75">
      <c r="A31" s="104"/>
      <c r="B31" s="104"/>
      <c r="C31" s="104"/>
      <c r="D31" s="104"/>
      <c r="E31" s="104"/>
      <c r="F31" s="104"/>
      <c r="G31" s="104"/>
      <c r="H31" s="104"/>
      <c r="I31" s="104"/>
    </row>
    <row r="32" spans="1:9" ht="12.75">
      <c r="A32" s="44"/>
      <c r="B32" s="44"/>
      <c r="C32" s="44"/>
      <c r="D32" s="44"/>
      <c r="E32" s="44"/>
      <c r="F32" s="44"/>
      <c r="G32" s="44"/>
      <c r="H32" s="44"/>
      <c r="I32" s="44"/>
    </row>
    <row r="33" spans="1:9" ht="12.75">
      <c r="A33" s="104"/>
      <c r="B33" s="104"/>
      <c r="C33" s="104"/>
      <c r="D33" s="104"/>
      <c r="E33" s="104"/>
      <c r="F33" s="104"/>
      <c r="G33" s="104"/>
      <c r="H33" s="104"/>
      <c r="I33" s="104"/>
    </row>
    <row r="34" spans="1:9" ht="12.75">
      <c r="A34" s="44"/>
      <c r="B34" s="44"/>
      <c r="C34" s="44"/>
      <c r="D34" s="44"/>
      <c r="E34" s="44"/>
      <c r="F34" s="44"/>
      <c r="G34" s="44"/>
      <c r="H34" s="44"/>
      <c r="I34" s="44"/>
    </row>
    <row r="35" spans="1:64" ht="15.7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9" ht="12.75">
      <c r="A36" s="44"/>
      <c r="B36" s="44"/>
      <c r="C36" s="44"/>
      <c r="D36" s="44"/>
      <c r="E36" s="44"/>
      <c r="F36" s="44"/>
      <c r="G36" s="44"/>
      <c r="H36" s="44"/>
      <c r="I36" s="44"/>
    </row>
    <row r="37" spans="1:64" ht="15.7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64" ht="12.75" customHeight="1">
      <c r="A38" s="104"/>
      <c r="B38" s="104"/>
      <c r="C38" s="104"/>
      <c r="D38" s="104"/>
      <c r="E38" s="104"/>
      <c r="F38" s="104"/>
      <c r="G38" s="104"/>
      <c r="H38" s="45"/>
      <c r="I38" s="45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</row>
    <row r="39" spans="1:64" ht="12.7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</row>
    <row r="40" spans="1:9" ht="12.75">
      <c r="A40" s="44"/>
      <c r="B40" s="44"/>
      <c r="C40" s="44"/>
      <c r="D40" s="44"/>
      <c r="E40" s="44"/>
      <c r="F40" s="44"/>
      <c r="G40" s="44"/>
      <c r="H40" s="44"/>
      <c r="I40" s="44"/>
    </row>
    <row r="41" spans="1:9" ht="12.75">
      <c r="A41" s="45"/>
      <c r="B41" s="44"/>
      <c r="C41" s="44"/>
      <c r="D41" s="44"/>
      <c r="E41" s="44"/>
      <c r="F41" s="44"/>
      <c r="G41" s="44"/>
      <c r="H41" s="44"/>
      <c r="I41" s="44"/>
    </row>
    <row r="42" spans="1:9" ht="12.75">
      <c r="A42" s="45"/>
      <c r="B42" s="44"/>
      <c r="C42" s="44"/>
      <c r="D42" s="44"/>
      <c r="E42" s="44"/>
      <c r="F42" s="44"/>
      <c r="G42" s="44"/>
      <c r="H42" s="44"/>
      <c r="I42" s="44"/>
    </row>
    <row r="43" spans="1:9" ht="12.75">
      <c r="A43" s="44"/>
      <c r="B43" s="44"/>
      <c r="C43" s="44"/>
      <c r="D43" s="44"/>
      <c r="E43" s="44"/>
      <c r="F43" s="44"/>
      <c r="G43" s="44"/>
      <c r="H43" s="44"/>
      <c r="I43" s="44"/>
    </row>
    <row r="44" spans="1:9" ht="12.75">
      <c r="A44" s="44"/>
      <c r="B44" s="44"/>
      <c r="C44" s="44"/>
      <c r="D44" s="44"/>
      <c r="E44" s="44"/>
      <c r="F44" s="44"/>
      <c r="G44" s="44"/>
      <c r="H44" s="44"/>
      <c r="I44" s="44"/>
    </row>
    <row r="45" spans="1:9" ht="12.75">
      <c r="A45" s="44"/>
      <c r="B45" s="44"/>
      <c r="C45" s="44"/>
      <c r="D45" s="44"/>
      <c r="E45" s="44"/>
      <c r="F45" s="44"/>
      <c r="G45" s="44"/>
      <c r="H45" s="44"/>
      <c r="I45" s="44"/>
    </row>
    <row r="46" spans="1:9" ht="12.75">
      <c r="A46" s="44"/>
      <c r="B46" s="44"/>
      <c r="C46" s="44"/>
      <c r="D46" s="44"/>
      <c r="E46" s="44"/>
      <c r="F46" s="44"/>
      <c r="G46" s="44"/>
      <c r="H46" s="44"/>
      <c r="I46" s="44"/>
    </row>
    <row r="47" spans="1:9" ht="12.75">
      <c r="A47" s="44"/>
      <c r="B47" s="44"/>
      <c r="C47" s="44"/>
      <c r="D47" s="44"/>
      <c r="E47" s="44"/>
      <c r="F47" s="44"/>
      <c r="G47" s="44"/>
      <c r="H47" s="44"/>
      <c r="I47" s="44"/>
    </row>
    <row r="48" spans="1:9" ht="12.75">
      <c r="A48" s="44"/>
      <c r="B48" s="44"/>
      <c r="C48" s="44"/>
      <c r="D48" s="44"/>
      <c r="E48" s="44"/>
      <c r="F48" s="44"/>
      <c r="G48" s="44"/>
      <c r="H48" s="44"/>
      <c r="I48" s="44"/>
    </row>
    <row r="49" spans="1:9" ht="12.75">
      <c r="A49" s="44"/>
      <c r="B49" s="44"/>
      <c r="C49" s="44"/>
      <c r="D49" s="44"/>
      <c r="E49" s="44"/>
      <c r="F49" s="44"/>
      <c r="G49" s="44"/>
      <c r="H49" s="44"/>
      <c r="I49" s="44"/>
    </row>
    <row r="50" spans="1:9" ht="12.75">
      <c r="A50" s="44"/>
      <c r="B50" s="44"/>
      <c r="C50" s="44"/>
      <c r="D50" s="44"/>
      <c r="E50" s="44"/>
      <c r="F50" s="44"/>
      <c r="G50" s="44"/>
      <c r="H50" s="44"/>
      <c r="I50" s="44"/>
    </row>
  </sheetData>
  <sheetProtection/>
  <mergeCells count="25">
    <mergeCell ref="A9:I9"/>
    <mergeCell ref="A11:I11"/>
    <mergeCell ref="A13:I13"/>
    <mergeCell ref="A3:I3"/>
    <mergeCell ref="A5:I5"/>
    <mergeCell ref="A7:I7"/>
    <mergeCell ref="A8:I8"/>
    <mergeCell ref="A30:I30"/>
    <mergeCell ref="A14:I14"/>
    <mergeCell ref="A20:I20"/>
    <mergeCell ref="A22:I22"/>
    <mergeCell ref="A24:I24"/>
    <mergeCell ref="A16:I16"/>
    <mergeCell ref="A17:I17"/>
    <mergeCell ref="A18:I18"/>
    <mergeCell ref="A38:G38"/>
    <mergeCell ref="A39:I39"/>
    <mergeCell ref="A1:I1"/>
    <mergeCell ref="A31:I31"/>
    <mergeCell ref="A33:I33"/>
    <mergeCell ref="A35:I35"/>
    <mergeCell ref="A37:I37"/>
    <mergeCell ref="A25:I25"/>
    <mergeCell ref="A26:I26"/>
    <mergeCell ref="A29:I29"/>
  </mergeCells>
  <hyperlinks>
    <hyperlink ref="A5" location="'1-1'!A1" display="1. Форма № 1 &quot;Бухгалтерский баланс&quot;"/>
    <hyperlink ref="A7" location="'1-1'!A1" display="1.1. Внеоборотные активы"/>
    <hyperlink ref="A8" location="'1-2'!A1" display="1.2. Оборотные активы"/>
    <hyperlink ref="A9" location="'1-3'!A1" display="1.3. Пассив баланса"/>
    <hyperlink ref="A11" location="'2-1'!A1" display="2. Форма № 2 &quot;Отчет о прибылях и убытках&quot;"/>
    <hyperlink ref="A13" location="'2-1'!A1" display="2.1. Отчет о прибылях и убытках"/>
    <hyperlink ref="A14" location="'2-2'!A1" display="2.2. Расшифровка отдельных прибылей и убытков"/>
    <hyperlink ref="A16" location="'3-1'!A1" display="3. Форма № 3 &quot;Отчет о движении капитала&quot;"/>
    <hyperlink ref="A17" location="'4-1'!A1" display="4. Форма № 4 &quot;Отчет о движении денежных средств&quot;"/>
    <hyperlink ref="A18" location="'5-1'!A1" display="5. Форма № 5 &quot;Приложения к бухгалтерскому балансу&quot;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AX58"/>
  <sheetViews>
    <sheetView zoomScalePageLayoutView="0" workbookViewId="0" topLeftCell="A34">
      <selection activeCell="AG35" sqref="AG35:AO35"/>
    </sheetView>
  </sheetViews>
  <sheetFormatPr defaultColWidth="1.75390625" defaultRowHeight="12.75"/>
  <cols>
    <col min="1" max="16384" width="1.75390625" style="1" customWidth="1"/>
  </cols>
  <sheetData>
    <row r="1" ht="11.25">
      <c r="AX1" s="2" t="s">
        <v>234</v>
      </c>
    </row>
    <row r="2" ht="11.25">
      <c r="AX2" s="2" t="s">
        <v>107</v>
      </c>
    </row>
    <row r="3" spans="1:50" s="4" customFormat="1" ht="15">
      <c r="A3" s="636" t="s">
        <v>300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s="9" customFormat="1" ht="13.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6"/>
      <c r="L4" s="606" t="str">
        <f>'2-1'!L5</f>
        <v>за 2009 год</v>
      </c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7"/>
      <c r="Y4" s="607"/>
      <c r="Z4" s="608"/>
      <c r="AA4" s="608"/>
      <c r="AB4" s="22"/>
      <c r="AC4" s="7"/>
      <c r="AD4" s="8"/>
      <c r="AE4" s="20"/>
      <c r="AF4" s="19"/>
      <c r="AG4" s="19"/>
      <c r="AH4" s="19"/>
      <c r="AI4" s="19"/>
      <c r="AJ4" s="19"/>
      <c r="AK4" s="19"/>
      <c r="AL4" s="19"/>
      <c r="AM4" s="637" t="s">
        <v>1</v>
      </c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9"/>
    </row>
    <row r="5" spans="1:50" s="9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 t="s">
        <v>299</v>
      </c>
      <c r="AL5" s="10"/>
      <c r="AM5" s="640" t="s">
        <v>298</v>
      </c>
      <c r="AN5" s="641"/>
      <c r="AO5" s="641"/>
      <c r="AP5" s="641"/>
      <c r="AQ5" s="641"/>
      <c r="AR5" s="641"/>
      <c r="AS5" s="641"/>
      <c r="AT5" s="641"/>
      <c r="AU5" s="641"/>
      <c r="AV5" s="641"/>
      <c r="AW5" s="641"/>
      <c r="AX5" s="642"/>
    </row>
    <row r="6" spans="1:50" s="9" customFormat="1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9</v>
      </c>
      <c r="AL6" s="10"/>
      <c r="AM6" s="240">
        <v>2010</v>
      </c>
      <c r="AN6" s="241"/>
      <c r="AO6" s="241"/>
      <c r="AP6" s="241"/>
      <c r="AQ6" s="235" t="s">
        <v>785</v>
      </c>
      <c r="AR6" s="235"/>
      <c r="AS6" s="235"/>
      <c r="AT6" s="235"/>
      <c r="AU6" s="235" t="s">
        <v>786</v>
      </c>
      <c r="AV6" s="235"/>
      <c r="AW6" s="235"/>
      <c r="AX6" s="235"/>
    </row>
    <row r="7" spans="1:50" s="9" customFormat="1" ht="12">
      <c r="A7" s="10" t="s">
        <v>3</v>
      </c>
      <c r="B7" s="10"/>
      <c r="C7" s="10"/>
      <c r="D7" s="10"/>
      <c r="E7" s="10"/>
      <c r="F7" s="10"/>
      <c r="G7" s="10"/>
      <c r="H7" s="238" t="s">
        <v>759</v>
      </c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12"/>
      <c r="AH7" s="13"/>
      <c r="AI7" s="10"/>
      <c r="AJ7" s="10"/>
      <c r="AK7" s="11" t="s">
        <v>4</v>
      </c>
      <c r="AL7" s="10"/>
      <c r="AM7" s="237" t="s">
        <v>760</v>
      </c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6"/>
    </row>
    <row r="8" spans="1:50" s="9" customFormat="1" ht="12">
      <c r="A8" s="10" t="s">
        <v>5</v>
      </c>
      <c r="B8" s="10"/>
      <c r="C8" s="10"/>
      <c r="D8" s="10"/>
      <c r="E8" s="10"/>
      <c r="F8" s="10"/>
      <c r="G8" s="1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611"/>
      <c r="Y8" s="611"/>
      <c r="Z8" s="611"/>
      <c r="AA8" s="611"/>
      <c r="AB8" s="611"/>
      <c r="AC8" s="611"/>
      <c r="AD8" s="611"/>
      <c r="AE8" s="611"/>
      <c r="AF8" s="611"/>
      <c r="AG8" s="611"/>
      <c r="AH8" s="611"/>
      <c r="AI8" s="13"/>
      <c r="AJ8" s="10"/>
      <c r="AK8" s="11" t="s">
        <v>10</v>
      </c>
      <c r="AL8" s="10"/>
      <c r="AM8" s="240">
        <v>1651000041</v>
      </c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2"/>
    </row>
    <row r="9" spans="1:50" s="9" customFormat="1" ht="12">
      <c r="A9" s="10" t="s">
        <v>6</v>
      </c>
      <c r="B9" s="10"/>
      <c r="C9" s="10"/>
      <c r="D9" s="10"/>
      <c r="E9" s="10"/>
      <c r="F9" s="10"/>
      <c r="G9" s="10"/>
      <c r="H9" s="13"/>
      <c r="I9" s="13"/>
      <c r="J9" s="238" t="s">
        <v>761</v>
      </c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12"/>
      <c r="AH9" s="13"/>
      <c r="AI9" s="10"/>
      <c r="AJ9" s="10"/>
      <c r="AK9" s="11" t="s">
        <v>81</v>
      </c>
      <c r="AL9" s="10"/>
      <c r="AM9" s="240">
        <v>24664</v>
      </c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2"/>
    </row>
    <row r="10" spans="1:50" s="9" customFormat="1" ht="12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14"/>
      <c r="AM10" s="240">
        <v>47</v>
      </c>
      <c r="AN10" s="241"/>
      <c r="AO10" s="241"/>
      <c r="AP10" s="241"/>
      <c r="AQ10" s="241"/>
      <c r="AR10" s="241"/>
      <c r="AS10" s="241">
        <v>17</v>
      </c>
      <c r="AT10" s="241"/>
      <c r="AU10" s="241"/>
      <c r="AV10" s="241"/>
      <c r="AW10" s="241"/>
      <c r="AX10" s="242"/>
    </row>
    <row r="11" spans="1:50" s="9" customFormat="1" ht="12">
      <c r="A11" s="610"/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10"/>
      <c r="AE11" s="10"/>
      <c r="AF11" s="10"/>
      <c r="AG11" s="10"/>
      <c r="AH11" s="10"/>
      <c r="AI11" s="10"/>
      <c r="AJ11" s="10"/>
      <c r="AK11" s="11" t="s">
        <v>11</v>
      </c>
      <c r="AL11" s="10"/>
      <c r="AM11" s="240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2"/>
    </row>
    <row r="12" spans="1:50" s="9" customFormat="1" ht="12.75" thickBot="1">
      <c r="A12" s="10" t="s">
        <v>729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 t="s">
        <v>12</v>
      </c>
      <c r="AL12" s="10"/>
      <c r="AM12" s="227" t="s">
        <v>782</v>
      </c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9"/>
    </row>
    <row r="13" s="9" customFormat="1" ht="12"/>
    <row r="14" spans="1:50" s="10" customFormat="1" ht="12">
      <c r="A14" s="887" t="s">
        <v>168</v>
      </c>
      <c r="B14" s="888"/>
      <c r="C14" s="888"/>
      <c r="D14" s="888"/>
      <c r="E14" s="888"/>
      <c r="F14" s="888"/>
      <c r="G14" s="888"/>
      <c r="H14" s="888"/>
      <c r="I14" s="888"/>
      <c r="J14" s="888"/>
      <c r="K14" s="888"/>
      <c r="L14" s="888"/>
      <c r="M14" s="888"/>
      <c r="N14" s="888"/>
      <c r="O14" s="888"/>
      <c r="P14" s="888"/>
      <c r="Q14" s="888"/>
      <c r="R14" s="888"/>
      <c r="S14" s="888"/>
      <c r="T14" s="888"/>
      <c r="U14" s="888"/>
      <c r="V14" s="888"/>
      <c r="W14" s="888"/>
      <c r="X14" s="888"/>
      <c r="Y14" s="888"/>
      <c r="Z14" s="888"/>
      <c r="AA14" s="888"/>
      <c r="AB14" s="888"/>
      <c r="AC14" s="888"/>
      <c r="AD14" s="888"/>
      <c r="AE14" s="888"/>
      <c r="AF14" s="889"/>
      <c r="AG14" s="853" t="s">
        <v>167</v>
      </c>
      <c r="AH14" s="853"/>
      <c r="AI14" s="853"/>
      <c r="AJ14" s="853"/>
      <c r="AK14" s="853"/>
      <c r="AL14" s="853"/>
      <c r="AM14" s="853"/>
      <c r="AN14" s="853"/>
      <c r="AO14" s="853"/>
      <c r="AP14" s="853" t="s">
        <v>166</v>
      </c>
      <c r="AQ14" s="853"/>
      <c r="AR14" s="853"/>
      <c r="AS14" s="853"/>
      <c r="AT14" s="853"/>
      <c r="AU14" s="853"/>
      <c r="AV14" s="853"/>
      <c r="AW14" s="853"/>
      <c r="AX14" s="853"/>
    </row>
    <row r="15" spans="1:50" s="10" customFormat="1" ht="12">
      <c r="A15" s="872" t="s">
        <v>165</v>
      </c>
      <c r="B15" s="872"/>
      <c r="C15" s="872"/>
      <c r="D15" s="872"/>
      <c r="E15" s="872"/>
      <c r="F15" s="872"/>
      <c r="G15" s="872"/>
      <c r="H15" s="872"/>
      <c r="I15" s="872"/>
      <c r="J15" s="872"/>
      <c r="K15" s="872"/>
      <c r="L15" s="872"/>
      <c r="M15" s="872"/>
      <c r="N15" s="872"/>
      <c r="O15" s="872"/>
      <c r="P15" s="872"/>
      <c r="Q15" s="872"/>
      <c r="R15" s="872"/>
      <c r="S15" s="872"/>
      <c r="T15" s="872"/>
      <c r="U15" s="872"/>
      <c r="V15" s="872"/>
      <c r="W15" s="872"/>
      <c r="X15" s="872"/>
      <c r="Y15" s="872"/>
      <c r="Z15" s="872"/>
      <c r="AA15" s="872"/>
      <c r="AB15" s="872"/>
      <c r="AC15" s="872" t="s">
        <v>164</v>
      </c>
      <c r="AD15" s="872"/>
      <c r="AE15" s="872"/>
      <c r="AF15" s="872"/>
      <c r="AG15" s="872" t="s">
        <v>256</v>
      </c>
      <c r="AH15" s="872"/>
      <c r="AI15" s="872"/>
      <c r="AJ15" s="872"/>
      <c r="AK15" s="872"/>
      <c r="AL15" s="872"/>
      <c r="AM15" s="872"/>
      <c r="AN15" s="872"/>
      <c r="AO15" s="872"/>
      <c r="AP15" s="872" t="s">
        <v>162</v>
      </c>
      <c r="AQ15" s="872"/>
      <c r="AR15" s="872"/>
      <c r="AS15" s="872"/>
      <c r="AT15" s="872"/>
      <c r="AU15" s="872"/>
      <c r="AV15" s="872"/>
      <c r="AW15" s="872"/>
      <c r="AX15" s="872"/>
    </row>
    <row r="16" spans="1:50" s="10" customFormat="1" ht="12">
      <c r="A16" s="872"/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872"/>
      <c r="Z16" s="872"/>
      <c r="AA16" s="872"/>
      <c r="AB16" s="872"/>
      <c r="AC16" s="872"/>
      <c r="AD16" s="872"/>
      <c r="AE16" s="872"/>
      <c r="AF16" s="872"/>
      <c r="AG16" s="872"/>
      <c r="AH16" s="872"/>
      <c r="AI16" s="872"/>
      <c r="AJ16" s="872"/>
      <c r="AK16" s="872"/>
      <c r="AL16" s="872"/>
      <c r="AM16" s="872"/>
      <c r="AN16" s="872"/>
      <c r="AO16" s="872"/>
      <c r="AP16" s="872" t="s">
        <v>161</v>
      </c>
      <c r="AQ16" s="872"/>
      <c r="AR16" s="872"/>
      <c r="AS16" s="872"/>
      <c r="AT16" s="872"/>
      <c r="AU16" s="872"/>
      <c r="AV16" s="872"/>
      <c r="AW16" s="872"/>
      <c r="AX16" s="872"/>
    </row>
    <row r="17" spans="1:50" s="10" customFormat="1" ht="12.75" thickBot="1">
      <c r="A17" s="852">
        <v>1</v>
      </c>
      <c r="B17" s="852"/>
      <c r="C17" s="852"/>
      <c r="D17" s="852"/>
      <c r="E17" s="852"/>
      <c r="F17" s="852"/>
      <c r="G17" s="852"/>
      <c r="H17" s="852"/>
      <c r="I17" s="852"/>
      <c r="J17" s="852"/>
      <c r="K17" s="852"/>
      <c r="L17" s="852"/>
      <c r="M17" s="852"/>
      <c r="N17" s="852"/>
      <c r="O17" s="852"/>
      <c r="P17" s="852"/>
      <c r="Q17" s="852"/>
      <c r="R17" s="852"/>
      <c r="S17" s="852"/>
      <c r="T17" s="852"/>
      <c r="U17" s="852"/>
      <c r="V17" s="852"/>
      <c r="W17" s="852"/>
      <c r="X17" s="852"/>
      <c r="Y17" s="852"/>
      <c r="Z17" s="852"/>
      <c r="AA17" s="852"/>
      <c r="AB17" s="852"/>
      <c r="AC17" s="853">
        <v>2</v>
      </c>
      <c r="AD17" s="853"/>
      <c r="AE17" s="853"/>
      <c r="AF17" s="853"/>
      <c r="AG17" s="853">
        <v>3</v>
      </c>
      <c r="AH17" s="853"/>
      <c r="AI17" s="853"/>
      <c r="AJ17" s="853"/>
      <c r="AK17" s="853"/>
      <c r="AL17" s="853"/>
      <c r="AM17" s="853"/>
      <c r="AN17" s="853"/>
      <c r="AO17" s="853"/>
      <c r="AP17" s="853">
        <v>4</v>
      </c>
      <c r="AQ17" s="853"/>
      <c r="AR17" s="853"/>
      <c r="AS17" s="853"/>
      <c r="AT17" s="853"/>
      <c r="AU17" s="853"/>
      <c r="AV17" s="853"/>
      <c r="AW17" s="853"/>
      <c r="AX17" s="853"/>
    </row>
    <row r="18" spans="1:50" s="19" customFormat="1" ht="12.75">
      <c r="A18" s="885" t="s">
        <v>297</v>
      </c>
      <c r="B18" s="885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6"/>
      <c r="AC18" s="879"/>
      <c r="AD18" s="880"/>
      <c r="AE18" s="880"/>
      <c r="AF18" s="880"/>
      <c r="AG18" s="875">
        <v>16508</v>
      </c>
      <c r="AH18" s="876"/>
      <c r="AI18" s="876"/>
      <c r="AJ18" s="876"/>
      <c r="AK18" s="876"/>
      <c r="AL18" s="876"/>
      <c r="AM18" s="876"/>
      <c r="AN18" s="876"/>
      <c r="AO18" s="877"/>
      <c r="AP18" s="875">
        <v>72711</v>
      </c>
      <c r="AQ18" s="876"/>
      <c r="AR18" s="876"/>
      <c r="AS18" s="876"/>
      <c r="AT18" s="876"/>
      <c r="AU18" s="876"/>
      <c r="AV18" s="876"/>
      <c r="AW18" s="876"/>
      <c r="AX18" s="877"/>
    </row>
    <row r="19" spans="1:50" s="19" customFormat="1" ht="12.75">
      <c r="A19" s="885" t="s">
        <v>296</v>
      </c>
      <c r="B19" s="885"/>
      <c r="C19" s="885"/>
      <c r="D19" s="885"/>
      <c r="E19" s="885"/>
      <c r="F19" s="885"/>
      <c r="G19" s="885"/>
      <c r="H19" s="885"/>
      <c r="I19" s="885"/>
      <c r="J19" s="885"/>
      <c r="K19" s="885"/>
      <c r="L19" s="885"/>
      <c r="M19" s="885"/>
      <c r="N19" s="885"/>
      <c r="O19" s="885"/>
      <c r="P19" s="885"/>
      <c r="Q19" s="885"/>
      <c r="R19" s="885"/>
      <c r="S19" s="885"/>
      <c r="T19" s="885"/>
      <c r="U19" s="885"/>
      <c r="V19" s="885"/>
      <c r="W19" s="885"/>
      <c r="X19" s="885"/>
      <c r="Y19" s="885"/>
      <c r="Z19" s="885"/>
      <c r="AA19" s="885"/>
      <c r="AB19" s="886"/>
      <c r="AC19" s="892" t="s">
        <v>599</v>
      </c>
      <c r="AD19" s="893"/>
      <c r="AE19" s="893"/>
      <c r="AF19" s="893"/>
      <c r="AG19" s="762"/>
      <c r="AH19" s="606"/>
      <c r="AI19" s="606"/>
      <c r="AJ19" s="606"/>
      <c r="AK19" s="606"/>
      <c r="AL19" s="606"/>
      <c r="AM19" s="606"/>
      <c r="AN19" s="606"/>
      <c r="AO19" s="878"/>
      <c r="AP19" s="762"/>
      <c r="AQ19" s="606"/>
      <c r="AR19" s="606"/>
      <c r="AS19" s="606"/>
      <c r="AT19" s="606"/>
      <c r="AU19" s="606"/>
      <c r="AV19" s="606"/>
      <c r="AW19" s="606"/>
      <c r="AX19" s="878"/>
    </row>
    <row r="20" spans="1:50" s="19" customFormat="1" ht="12.75">
      <c r="A20" s="864" t="s">
        <v>284</v>
      </c>
      <c r="B20" s="864"/>
      <c r="C20" s="864"/>
      <c r="D20" s="864"/>
      <c r="E20" s="864"/>
      <c r="F20" s="864"/>
      <c r="G20" s="864"/>
      <c r="H20" s="864"/>
      <c r="I20" s="864"/>
      <c r="J20" s="864"/>
      <c r="K20" s="864"/>
      <c r="L20" s="864"/>
      <c r="M20" s="864"/>
      <c r="N20" s="864"/>
      <c r="O20" s="864"/>
      <c r="P20" s="864"/>
      <c r="Q20" s="864"/>
      <c r="R20" s="864"/>
      <c r="S20" s="864"/>
      <c r="T20" s="864"/>
      <c r="U20" s="864"/>
      <c r="V20" s="864"/>
      <c r="W20" s="864"/>
      <c r="X20" s="864"/>
      <c r="Y20" s="864"/>
      <c r="Z20" s="864"/>
      <c r="AA20" s="864"/>
      <c r="AB20" s="865"/>
      <c r="AC20" s="894"/>
      <c r="AD20" s="895"/>
      <c r="AE20" s="895"/>
      <c r="AF20" s="895"/>
      <c r="AG20" s="873"/>
      <c r="AH20" s="873"/>
      <c r="AI20" s="873"/>
      <c r="AJ20" s="873"/>
      <c r="AK20" s="873"/>
      <c r="AL20" s="873"/>
      <c r="AM20" s="873"/>
      <c r="AN20" s="873"/>
      <c r="AO20" s="874"/>
      <c r="AP20" s="873"/>
      <c r="AQ20" s="873"/>
      <c r="AR20" s="873"/>
      <c r="AS20" s="873"/>
      <c r="AT20" s="873"/>
      <c r="AU20" s="873"/>
      <c r="AV20" s="873"/>
      <c r="AW20" s="873"/>
      <c r="AX20" s="874"/>
    </row>
    <row r="21" spans="1:50" s="19" customFormat="1" ht="12.75">
      <c r="A21" s="881" t="s">
        <v>295</v>
      </c>
      <c r="B21" s="881"/>
      <c r="C21" s="881"/>
      <c r="D21" s="881"/>
      <c r="E21" s="881"/>
      <c r="F21" s="881"/>
      <c r="G21" s="881"/>
      <c r="H21" s="881"/>
      <c r="I21" s="881"/>
      <c r="J21" s="881"/>
      <c r="K21" s="881"/>
      <c r="L21" s="881"/>
      <c r="M21" s="881"/>
      <c r="N21" s="881"/>
      <c r="O21" s="881"/>
      <c r="P21" s="881"/>
      <c r="Q21" s="881"/>
      <c r="R21" s="881"/>
      <c r="S21" s="881"/>
      <c r="T21" s="881"/>
      <c r="U21" s="881"/>
      <c r="V21" s="881"/>
      <c r="W21" s="881"/>
      <c r="X21" s="881"/>
      <c r="Y21" s="881"/>
      <c r="Z21" s="881"/>
      <c r="AA21" s="881"/>
      <c r="AB21" s="882"/>
      <c r="AC21" s="892"/>
      <c r="AD21" s="893"/>
      <c r="AE21" s="893"/>
      <c r="AF21" s="893"/>
      <c r="AG21" s="757"/>
      <c r="AH21" s="757"/>
      <c r="AI21" s="757"/>
      <c r="AJ21" s="757"/>
      <c r="AK21" s="757"/>
      <c r="AL21" s="757"/>
      <c r="AM21" s="757"/>
      <c r="AN21" s="757"/>
      <c r="AO21" s="861"/>
      <c r="AP21" s="757"/>
      <c r="AQ21" s="757"/>
      <c r="AR21" s="757"/>
      <c r="AS21" s="757"/>
      <c r="AT21" s="757"/>
      <c r="AU21" s="757"/>
      <c r="AV21" s="757"/>
      <c r="AW21" s="757"/>
      <c r="AX21" s="861"/>
    </row>
    <row r="22" spans="1:50" s="19" customFormat="1" ht="12.75">
      <c r="A22" s="883" t="s">
        <v>294</v>
      </c>
      <c r="B22" s="883"/>
      <c r="C22" s="883"/>
      <c r="D22" s="883"/>
      <c r="E22" s="883"/>
      <c r="F22" s="883"/>
      <c r="G22" s="883"/>
      <c r="H22" s="883"/>
      <c r="I22" s="883"/>
      <c r="J22" s="883"/>
      <c r="K22" s="883"/>
      <c r="L22" s="883"/>
      <c r="M22" s="883"/>
      <c r="N22" s="883"/>
      <c r="O22" s="883"/>
      <c r="P22" s="883"/>
      <c r="Q22" s="883"/>
      <c r="R22" s="883"/>
      <c r="S22" s="883"/>
      <c r="T22" s="883"/>
      <c r="U22" s="883"/>
      <c r="V22" s="883"/>
      <c r="W22" s="883"/>
      <c r="X22" s="883"/>
      <c r="Y22" s="883"/>
      <c r="Z22" s="883"/>
      <c r="AA22" s="883"/>
      <c r="AB22" s="884"/>
      <c r="AC22" s="903" t="s">
        <v>600</v>
      </c>
      <c r="AD22" s="904"/>
      <c r="AE22" s="904"/>
      <c r="AF22" s="904"/>
      <c r="AG22" s="905">
        <v>1066345</v>
      </c>
      <c r="AH22" s="761"/>
      <c r="AI22" s="761"/>
      <c r="AJ22" s="761"/>
      <c r="AK22" s="761"/>
      <c r="AL22" s="761"/>
      <c r="AM22" s="761"/>
      <c r="AN22" s="761"/>
      <c r="AO22" s="940"/>
      <c r="AP22" s="905">
        <v>2401573</v>
      </c>
      <c r="AQ22" s="761"/>
      <c r="AR22" s="761"/>
      <c r="AS22" s="761"/>
      <c r="AT22" s="761"/>
      <c r="AU22" s="761"/>
      <c r="AV22" s="761"/>
      <c r="AW22" s="761"/>
      <c r="AX22" s="940"/>
    </row>
    <row r="23" spans="1:50" s="19" customFormat="1" ht="12.75">
      <c r="A23" s="754"/>
      <c r="B23" s="754"/>
      <c r="C23" s="754"/>
      <c r="D23" s="754"/>
      <c r="E23" s="754"/>
      <c r="F23" s="754"/>
      <c r="G23" s="754"/>
      <c r="H23" s="754"/>
      <c r="I23" s="754"/>
      <c r="J23" s="754"/>
      <c r="K23" s="754"/>
      <c r="L23" s="754"/>
      <c r="M23" s="754"/>
      <c r="N23" s="754"/>
      <c r="O23" s="754"/>
      <c r="P23" s="754"/>
      <c r="Q23" s="754"/>
      <c r="R23" s="754"/>
      <c r="S23" s="754"/>
      <c r="T23" s="754"/>
      <c r="U23" s="754"/>
      <c r="V23" s="754"/>
      <c r="W23" s="754"/>
      <c r="X23" s="754"/>
      <c r="Y23" s="754"/>
      <c r="Z23" s="754"/>
      <c r="AA23" s="754"/>
      <c r="AB23" s="755"/>
      <c r="AC23" s="892"/>
      <c r="AD23" s="893"/>
      <c r="AE23" s="893"/>
      <c r="AF23" s="893"/>
      <c r="AG23" s="757">
        <v>0</v>
      </c>
      <c r="AH23" s="757"/>
      <c r="AI23" s="757"/>
      <c r="AJ23" s="757"/>
      <c r="AK23" s="757"/>
      <c r="AL23" s="757"/>
      <c r="AM23" s="757"/>
      <c r="AN23" s="757"/>
      <c r="AO23" s="861"/>
      <c r="AP23" s="757">
        <v>0</v>
      </c>
      <c r="AQ23" s="757"/>
      <c r="AR23" s="757"/>
      <c r="AS23" s="757"/>
      <c r="AT23" s="757"/>
      <c r="AU23" s="757"/>
      <c r="AV23" s="757"/>
      <c r="AW23" s="757"/>
      <c r="AX23" s="861"/>
    </row>
    <row r="24" spans="1:50" s="19" customFormat="1" ht="12.75">
      <c r="A24" s="765" t="s">
        <v>730</v>
      </c>
      <c r="B24" s="765"/>
      <c r="C24" s="765"/>
      <c r="D24" s="765"/>
      <c r="E24" s="765"/>
      <c r="F24" s="765"/>
      <c r="G24" s="765"/>
      <c r="H24" s="765"/>
      <c r="I24" s="765"/>
      <c r="J24" s="765"/>
      <c r="K24" s="765"/>
      <c r="L24" s="765"/>
      <c r="M24" s="765"/>
      <c r="N24" s="765"/>
      <c r="O24" s="765"/>
      <c r="P24" s="765"/>
      <c r="Q24" s="765"/>
      <c r="R24" s="765"/>
      <c r="S24" s="765"/>
      <c r="T24" s="765"/>
      <c r="U24" s="765"/>
      <c r="V24" s="765"/>
      <c r="W24" s="765"/>
      <c r="X24" s="765"/>
      <c r="Y24" s="765"/>
      <c r="Z24" s="765"/>
      <c r="AA24" s="765"/>
      <c r="AB24" s="766"/>
      <c r="AC24" s="898"/>
      <c r="AD24" s="870"/>
      <c r="AE24" s="870"/>
      <c r="AF24" s="870"/>
      <c r="AG24" s="867">
        <v>0</v>
      </c>
      <c r="AH24" s="783"/>
      <c r="AI24" s="783"/>
      <c r="AJ24" s="783"/>
      <c r="AK24" s="783"/>
      <c r="AL24" s="783"/>
      <c r="AM24" s="783"/>
      <c r="AN24" s="783"/>
      <c r="AO24" s="868"/>
      <c r="AP24" s="867">
        <v>0</v>
      </c>
      <c r="AQ24" s="783"/>
      <c r="AR24" s="783"/>
      <c r="AS24" s="783"/>
      <c r="AT24" s="783"/>
      <c r="AU24" s="783"/>
      <c r="AV24" s="783"/>
      <c r="AW24" s="783"/>
      <c r="AX24" s="868"/>
    </row>
    <row r="25" spans="1:50" s="19" customFormat="1" ht="12.75">
      <c r="A25" s="754" t="s">
        <v>293</v>
      </c>
      <c r="B25" s="754"/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4"/>
      <c r="T25" s="754"/>
      <c r="U25" s="754"/>
      <c r="V25" s="754"/>
      <c r="W25" s="754"/>
      <c r="X25" s="754"/>
      <c r="Y25" s="754"/>
      <c r="Z25" s="754"/>
      <c r="AA25" s="754"/>
      <c r="AB25" s="755"/>
      <c r="AC25" s="892" t="s">
        <v>609</v>
      </c>
      <c r="AD25" s="893"/>
      <c r="AE25" s="893"/>
      <c r="AF25" s="893"/>
      <c r="AG25" s="869">
        <v>28633</v>
      </c>
      <c r="AH25" s="757"/>
      <c r="AI25" s="757"/>
      <c r="AJ25" s="757"/>
      <c r="AK25" s="757"/>
      <c r="AL25" s="757"/>
      <c r="AM25" s="757"/>
      <c r="AN25" s="757"/>
      <c r="AO25" s="861"/>
      <c r="AP25" s="869">
        <v>387528</v>
      </c>
      <c r="AQ25" s="757"/>
      <c r="AR25" s="757"/>
      <c r="AS25" s="757"/>
      <c r="AT25" s="757"/>
      <c r="AU25" s="757"/>
      <c r="AV25" s="757"/>
      <c r="AW25" s="757"/>
      <c r="AX25" s="861"/>
    </row>
    <row r="26" spans="1:50" s="19" customFormat="1" ht="12.75">
      <c r="A26" s="765" t="s">
        <v>292</v>
      </c>
      <c r="B26" s="765"/>
      <c r="C26" s="765"/>
      <c r="D26" s="765"/>
      <c r="E26" s="765"/>
      <c r="F26" s="765"/>
      <c r="G26" s="765"/>
      <c r="H26" s="765"/>
      <c r="I26" s="765"/>
      <c r="J26" s="765"/>
      <c r="K26" s="765"/>
      <c r="L26" s="765"/>
      <c r="M26" s="765"/>
      <c r="N26" s="765"/>
      <c r="O26" s="765"/>
      <c r="P26" s="765"/>
      <c r="Q26" s="765"/>
      <c r="R26" s="765"/>
      <c r="S26" s="765"/>
      <c r="T26" s="765"/>
      <c r="U26" s="765"/>
      <c r="V26" s="765"/>
      <c r="W26" s="765"/>
      <c r="X26" s="765"/>
      <c r="Y26" s="765"/>
      <c r="Z26" s="765"/>
      <c r="AA26" s="765"/>
      <c r="AB26" s="766"/>
      <c r="AC26" s="898"/>
      <c r="AD26" s="870"/>
      <c r="AE26" s="870"/>
      <c r="AF26" s="870"/>
      <c r="AG26" s="870" t="s">
        <v>817</v>
      </c>
      <c r="AH26" s="870"/>
      <c r="AI26" s="870"/>
      <c r="AJ26" s="870"/>
      <c r="AK26" s="870"/>
      <c r="AL26" s="870"/>
      <c r="AM26" s="870"/>
      <c r="AN26" s="870"/>
      <c r="AO26" s="871"/>
      <c r="AP26" s="870" t="s">
        <v>796</v>
      </c>
      <c r="AQ26" s="870"/>
      <c r="AR26" s="870"/>
      <c r="AS26" s="870"/>
      <c r="AT26" s="870"/>
      <c r="AU26" s="870"/>
      <c r="AV26" s="870"/>
      <c r="AW26" s="870"/>
      <c r="AX26" s="871"/>
    </row>
    <row r="27" spans="1:50" s="19" customFormat="1" ht="12.75">
      <c r="A27" s="890" t="s">
        <v>291</v>
      </c>
      <c r="B27" s="890"/>
      <c r="C27" s="890"/>
      <c r="D27" s="890"/>
      <c r="E27" s="890"/>
      <c r="F27" s="890"/>
      <c r="G27" s="890"/>
      <c r="H27" s="890"/>
      <c r="I27" s="890"/>
      <c r="J27" s="890"/>
      <c r="K27" s="890"/>
      <c r="L27" s="890"/>
      <c r="M27" s="890"/>
      <c r="N27" s="890"/>
      <c r="O27" s="890"/>
      <c r="P27" s="890"/>
      <c r="Q27" s="890"/>
      <c r="R27" s="890"/>
      <c r="S27" s="890"/>
      <c r="T27" s="890"/>
      <c r="U27" s="890"/>
      <c r="V27" s="890"/>
      <c r="W27" s="890"/>
      <c r="X27" s="890"/>
      <c r="Y27" s="890"/>
      <c r="Z27" s="890"/>
      <c r="AA27" s="890"/>
      <c r="AB27" s="891"/>
      <c r="AC27" s="892"/>
      <c r="AD27" s="893"/>
      <c r="AE27" s="893"/>
      <c r="AF27" s="893"/>
      <c r="AG27" s="870" t="s">
        <v>818</v>
      </c>
      <c r="AH27" s="870"/>
      <c r="AI27" s="870"/>
      <c r="AJ27" s="870"/>
      <c r="AK27" s="870"/>
      <c r="AL27" s="870"/>
      <c r="AM27" s="870"/>
      <c r="AN27" s="870"/>
      <c r="AO27" s="871"/>
      <c r="AP27" s="870" t="s">
        <v>797</v>
      </c>
      <c r="AQ27" s="870"/>
      <c r="AR27" s="870"/>
      <c r="AS27" s="870"/>
      <c r="AT27" s="870"/>
      <c r="AU27" s="870"/>
      <c r="AV27" s="870"/>
      <c r="AW27" s="870"/>
      <c r="AX27" s="871"/>
    </row>
    <row r="28" spans="1:50" s="19" customFormat="1" ht="12.75">
      <c r="A28" s="890" t="s">
        <v>290</v>
      </c>
      <c r="B28" s="890"/>
      <c r="C28" s="890"/>
      <c r="D28" s="890"/>
      <c r="E28" s="890"/>
      <c r="F28" s="890"/>
      <c r="G28" s="890"/>
      <c r="H28" s="890"/>
      <c r="I28" s="890"/>
      <c r="J28" s="890"/>
      <c r="K28" s="890"/>
      <c r="L28" s="890"/>
      <c r="M28" s="890"/>
      <c r="N28" s="890"/>
      <c r="O28" s="890"/>
      <c r="P28" s="890"/>
      <c r="Q28" s="890"/>
      <c r="R28" s="890"/>
      <c r="S28" s="890"/>
      <c r="T28" s="890"/>
      <c r="U28" s="890"/>
      <c r="V28" s="890"/>
      <c r="W28" s="890"/>
      <c r="X28" s="890"/>
      <c r="Y28" s="890"/>
      <c r="Z28" s="890"/>
      <c r="AA28" s="890"/>
      <c r="AB28" s="891"/>
      <c r="AC28" s="892" t="s">
        <v>22</v>
      </c>
      <c r="AD28" s="893"/>
      <c r="AE28" s="893"/>
      <c r="AF28" s="893"/>
      <c r="AG28" s="870"/>
      <c r="AH28" s="870"/>
      <c r="AI28" s="870"/>
      <c r="AJ28" s="870"/>
      <c r="AK28" s="870"/>
      <c r="AL28" s="870"/>
      <c r="AM28" s="870"/>
      <c r="AN28" s="870"/>
      <c r="AO28" s="871"/>
      <c r="AP28" s="870"/>
      <c r="AQ28" s="870"/>
      <c r="AR28" s="870"/>
      <c r="AS28" s="870"/>
      <c r="AT28" s="870"/>
      <c r="AU28" s="870"/>
      <c r="AV28" s="870"/>
      <c r="AW28" s="870"/>
      <c r="AX28" s="871"/>
    </row>
    <row r="29" spans="1:50" s="19" customFormat="1" ht="12.75">
      <c r="A29" s="896" t="s">
        <v>289</v>
      </c>
      <c r="B29" s="896"/>
      <c r="C29" s="896"/>
      <c r="D29" s="896"/>
      <c r="E29" s="896"/>
      <c r="F29" s="896"/>
      <c r="G29" s="896"/>
      <c r="H29" s="896"/>
      <c r="I29" s="896"/>
      <c r="J29" s="896"/>
      <c r="K29" s="896"/>
      <c r="L29" s="896"/>
      <c r="M29" s="896"/>
      <c r="N29" s="896"/>
      <c r="O29" s="896"/>
      <c r="P29" s="896"/>
      <c r="Q29" s="896"/>
      <c r="R29" s="896"/>
      <c r="S29" s="896"/>
      <c r="T29" s="896"/>
      <c r="U29" s="896"/>
      <c r="V29" s="896"/>
      <c r="W29" s="896"/>
      <c r="X29" s="896"/>
      <c r="Y29" s="896"/>
      <c r="Z29" s="896"/>
      <c r="AA29" s="896"/>
      <c r="AB29" s="897"/>
      <c r="AC29" s="898" t="s">
        <v>613</v>
      </c>
      <c r="AD29" s="870"/>
      <c r="AE29" s="870"/>
      <c r="AF29" s="870"/>
      <c r="AG29" s="870" t="s">
        <v>805</v>
      </c>
      <c r="AH29" s="870"/>
      <c r="AI29" s="870"/>
      <c r="AJ29" s="870"/>
      <c r="AK29" s="870"/>
      <c r="AL29" s="870"/>
      <c r="AM29" s="870"/>
      <c r="AN29" s="870"/>
      <c r="AO29" s="871"/>
      <c r="AP29" s="870" t="s">
        <v>798</v>
      </c>
      <c r="AQ29" s="870"/>
      <c r="AR29" s="870"/>
      <c r="AS29" s="870"/>
      <c r="AT29" s="870"/>
      <c r="AU29" s="870"/>
      <c r="AV29" s="870"/>
      <c r="AW29" s="870"/>
      <c r="AX29" s="871"/>
    </row>
    <row r="30" spans="1:50" s="19" customFormat="1" ht="12.75">
      <c r="A30" s="890" t="s">
        <v>288</v>
      </c>
      <c r="B30" s="890"/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1"/>
      <c r="AC30" s="892" t="s">
        <v>614</v>
      </c>
      <c r="AD30" s="893"/>
      <c r="AE30" s="893"/>
      <c r="AF30" s="893"/>
      <c r="AG30" s="870" t="s">
        <v>806</v>
      </c>
      <c r="AH30" s="870"/>
      <c r="AI30" s="870"/>
      <c r="AJ30" s="870"/>
      <c r="AK30" s="870"/>
      <c r="AL30" s="870"/>
      <c r="AM30" s="870"/>
      <c r="AN30" s="870"/>
      <c r="AO30" s="871"/>
      <c r="AP30" s="870" t="s">
        <v>799</v>
      </c>
      <c r="AQ30" s="870"/>
      <c r="AR30" s="870"/>
      <c r="AS30" s="870"/>
      <c r="AT30" s="870"/>
      <c r="AU30" s="870"/>
      <c r="AV30" s="870"/>
      <c r="AW30" s="870"/>
      <c r="AX30" s="871"/>
    </row>
    <row r="31" spans="1:50" s="19" customFormat="1" ht="12.75">
      <c r="A31" s="896" t="s">
        <v>287</v>
      </c>
      <c r="B31" s="896"/>
      <c r="C31" s="896"/>
      <c r="D31" s="896"/>
      <c r="E31" s="896"/>
      <c r="F31" s="896"/>
      <c r="G31" s="896"/>
      <c r="H31" s="896"/>
      <c r="I31" s="896"/>
      <c r="J31" s="896"/>
      <c r="K31" s="896"/>
      <c r="L31" s="896"/>
      <c r="M31" s="896"/>
      <c r="N31" s="896"/>
      <c r="O31" s="896"/>
      <c r="P31" s="896"/>
      <c r="Q31" s="896"/>
      <c r="R31" s="896"/>
      <c r="S31" s="896"/>
      <c r="T31" s="896"/>
      <c r="U31" s="896"/>
      <c r="V31" s="896"/>
      <c r="W31" s="896"/>
      <c r="X31" s="896"/>
      <c r="Y31" s="896"/>
      <c r="Z31" s="896"/>
      <c r="AA31" s="896"/>
      <c r="AB31" s="897"/>
      <c r="AC31" s="898" t="s">
        <v>615</v>
      </c>
      <c r="AD31" s="870"/>
      <c r="AE31" s="870"/>
      <c r="AF31" s="870"/>
      <c r="AG31" s="870" t="s">
        <v>819</v>
      </c>
      <c r="AH31" s="870"/>
      <c r="AI31" s="870"/>
      <c r="AJ31" s="870"/>
      <c r="AK31" s="870"/>
      <c r="AL31" s="870"/>
      <c r="AM31" s="870"/>
      <c r="AN31" s="870"/>
      <c r="AO31" s="871"/>
      <c r="AP31" s="870" t="s">
        <v>800</v>
      </c>
      <c r="AQ31" s="870"/>
      <c r="AR31" s="870"/>
      <c r="AS31" s="870"/>
      <c r="AT31" s="870"/>
      <c r="AU31" s="870"/>
      <c r="AV31" s="870"/>
      <c r="AW31" s="870"/>
      <c r="AX31" s="871"/>
    </row>
    <row r="32" spans="1:50" s="19" customFormat="1" ht="12.75" hidden="1">
      <c r="A32" s="890"/>
      <c r="B32" s="890"/>
      <c r="C32" s="890"/>
      <c r="D32" s="890"/>
      <c r="E32" s="890"/>
      <c r="F32" s="890"/>
      <c r="G32" s="890"/>
      <c r="H32" s="890"/>
      <c r="I32" s="890"/>
      <c r="J32" s="890"/>
      <c r="K32" s="890"/>
      <c r="L32" s="890"/>
      <c r="M32" s="890"/>
      <c r="N32" s="890"/>
      <c r="O32" s="890"/>
      <c r="P32" s="890"/>
      <c r="Q32" s="890"/>
      <c r="R32" s="890"/>
      <c r="S32" s="890"/>
      <c r="T32" s="890"/>
      <c r="U32" s="890"/>
      <c r="V32" s="890"/>
      <c r="W32" s="890"/>
      <c r="X32" s="890"/>
      <c r="Y32" s="890"/>
      <c r="Z32" s="890"/>
      <c r="AA32" s="890"/>
      <c r="AB32" s="891"/>
      <c r="AC32" s="892"/>
      <c r="AD32" s="893"/>
      <c r="AE32" s="893"/>
      <c r="AF32" s="893"/>
      <c r="AG32" s="870"/>
      <c r="AH32" s="870"/>
      <c r="AI32" s="870"/>
      <c r="AJ32" s="870"/>
      <c r="AK32" s="870"/>
      <c r="AL32" s="870"/>
      <c r="AM32" s="870"/>
      <c r="AN32" s="870"/>
      <c r="AO32" s="871"/>
      <c r="AP32" s="870"/>
      <c r="AQ32" s="870"/>
      <c r="AR32" s="870"/>
      <c r="AS32" s="870"/>
      <c r="AT32" s="870"/>
      <c r="AU32" s="870"/>
      <c r="AV32" s="870"/>
      <c r="AW32" s="870"/>
      <c r="AX32" s="871"/>
    </row>
    <row r="33" spans="1:50" s="19" customFormat="1" ht="12.75">
      <c r="A33" s="896" t="s">
        <v>731</v>
      </c>
      <c r="B33" s="896"/>
      <c r="C33" s="896"/>
      <c r="D33" s="896"/>
      <c r="E33" s="896"/>
      <c r="F33" s="896"/>
      <c r="G33" s="896"/>
      <c r="H33" s="896"/>
      <c r="I33" s="896"/>
      <c r="J33" s="896"/>
      <c r="K33" s="896"/>
      <c r="L33" s="896"/>
      <c r="M33" s="896"/>
      <c r="N33" s="896"/>
      <c r="O33" s="896"/>
      <c r="P33" s="896"/>
      <c r="Q33" s="896"/>
      <c r="R33" s="896"/>
      <c r="S33" s="896"/>
      <c r="T33" s="896"/>
      <c r="U33" s="896"/>
      <c r="V33" s="896"/>
      <c r="W33" s="896"/>
      <c r="X33" s="896"/>
      <c r="Y33" s="896"/>
      <c r="Z33" s="896"/>
      <c r="AA33" s="896"/>
      <c r="AB33" s="897"/>
      <c r="AC33" s="898"/>
      <c r="AD33" s="870"/>
      <c r="AE33" s="870"/>
      <c r="AF33" s="870"/>
      <c r="AG33" s="870">
        <v>0</v>
      </c>
      <c r="AH33" s="870"/>
      <c r="AI33" s="870"/>
      <c r="AJ33" s="870"/>
      <c r="AK33" s="870"/>
      <c r="AL33" s="870"/>
      <c r="AM33" s="870"/>
      <c r="AN33" s="870"/>
      <c r="AO33" s="871"/>
      <c r="AP33" s="870">
        <v>0</v>
      </c>
      <c r="AQ33" s="870"/>
      <c r="AR33" s="870"/>
      <c r="AS33" s="870"/>
      <c r="AT33" s="870"/>
      <c r="AU33" s="870"/>
      <c r="AV33" s="870"/>
      <c r="AW33" s="870"/>
      <c r="AX33" s="871"/>
    </row>
    <row r="34" spans="1:50" s="19" customFormat="1" ht="12.75">
      <c r="A34" s="765" t="s">
        <v>286</v>
      </c>
      <c r="B34" s="765"/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6"/>
      <c r="AC34" s="898" t="s">
        <v>23</v>
      </c>
      <c r="AD34" s="870"/>
      <c r="AE34" s="870"/>
      <c r="AF34" s="870"/>
      <c r="AG34" s="870" t="s">
        <v>820</v>
      </c>
      <c r="AH34" s="870"/>
      <c r="AI34" s="870"/>
      <c r="AJ34" s="870"/>
      <c r="AK34" s="870"/>
      <c r="AL34" s="870"/>
      <c r="AM34" s="870"/>
      <c r="AN34" s="870"/>
      <c r="AO34" s="871"/>
      <c r="AP34" s="870" t="s">
        <v>801</v>
      </c>
      <c r="AQ34" s="870"/>
      <c r="AR34" s="870"/>
      <c r="AS34" s="870"/>
      <c r="AT34" s="870"/>
      <c r="AU34" s="870"/>
      <c r="AV34" s="870"/>
      <c r="AW34" s="870"/>
      <c r="AX34" s="871"/>
    </row>
    <row r="35" spans="1:50" s="19" customFormat="1" ht="12.75">
      <c r="A35" s="754" t="s">
        <v>285</v>
      </c>
      <c r="B35" s="754"/>
      <c r="C35" s="754"/>
      <c r="D35" s="754"/>
      <c r="E35" s="754"/>
      <c r="F35" s="754"/>
      <c r="G35" s="754"/>
      <c r="H35" s="754"/>
      <c r="I35" s="754"/>
      <c r="J35" s="754"/>
      <c r="K35" s="754"/>
      <c r="L35" s="754"/>
      <c r="M35" s="754"/>
      <c r="N35" s="754"/>
      <c r="O35" s="754"/>
      <c r="P35" s="754"/>
      <c r="Q35" s="754"/>
      <c r="R35" s="754"/>
      <c r="S35" s="754"/>
      <c r="T35" s="754"/>
      <c r="U35" s="754"/>
      <c r="V35" s="754"/>
      <c r="W35" s="754"/>
      <c r="X35" s="754"/>
      <c r="Y35" s="754"/>
      <c r="Z35" s="754"/>
      <c r="AA35" s="754"/>
      <c r="AB35" s="755"/>
      <c r="AC35" s="892" t="s">
        <v>204</v>
      </c>
      <c r="AD35" s="893"/>
      <c r="AE35" s="893"/>
      <c r="AF35" s="893"/>
      <c r="AG35" s="867">
        <f>AG22+AG25+AG26</f>
        <v>197279</v>
      </c>
      <c r="AH35" s="867"/>
      <c r="AI35" s="867"/>
      <c r="AJ35" s="867"/>
      <c r="AK35" s="867"/>
      <c r="AL35" s="867"/>
      <c r="AM35" s="867"/>
      <c r="AN35" s="867"/>
      <c r="AO35" s="899"/>
      <c r="AP35" s="867">
        <f>AP22+AP25+AP26</f>
        <v>57790</v>
      </c>
      <c r="AQ35" s="867"/>
      <c r="AR35" s="867"/>
      <c r="AS35" s="867"/>
      <c r="AT35" s="867"/>
      <c r="AU35" s="867"/>
      <c r="AV35" s="867"/>
      <c r="AW35" s="867"/>
      <c r="AX35" s="899"/>
    </row>
    <row r="36" spans="1:50" s="19" customFormat="1" ht="12.75">
      <c r="A36" s="864" t="s">
        <v>284</v>
      </c>
      <c r="B36" s="864"/>
      <c r="C36" s="864"/>
      <c r="D36" s="864"/>
      <c r="E36" s="864"/>
      <c r="F36" s="864"/>
      <c r="G36" s="864"/>
      <c r="H36" s="864"/>
      <c r="I36" s="864"/>
      <c r="J36" s="864"/>
      <c r="K36" s="864"/>
      <c r="L36" s="864"/>
      <c r="M36" s="864"/>
      <c r="N36" s="864"/>
      <c r="O36" s="864"/>
      <c r="P36" s="864"/>
      <c r="Q36" s="864"/>
      <c r="R36" s="864"/>
      <c r="S36" s="864"/>
      <c r="T36" s="864"/>
      <c r="U36" s="864"/>
      <c r="V36" s="864"/>
      <c r="W36" s="864"/>
      <c r="X36" s="864"/>
      <c r="Y36" s="864"/>
      <c r="Z36" s="864"/>
      <c r="AA36" s="864"/>
      <c r="AB36" s="865"/>
      <c r="AC36" s="894"/>
      <c r="AD36" s="895"/>
      <c r="AE36" s="895"/>
      <c r="AF36" s="895"/>
      <c r="AG36" s="900"/>
      <c r="AH36" s="900"/>
      <c r="AI36" s="900"/>
      <c r="AJ36" s="900"/>
      <c r="AK36" s="900"/>
      <c r="AL36" s="900"/>
      <c r="AM36" s="900"/>
      <c r="AN36" s="900"/>
      <c r="AO36" s="901"/>
      <c r="AP36" s="900"/>
      <c r="AQ36" s="900"/>
      <c r="AR36" s="900"/>
      <c r="AS36" s="900"/>
      <c r="AT36" s="900"/>
      <c r="AU36" s="900"/>
      <c r="AV36" s="900"/>
      <c r="AW36" s="900"/>
      <c r="AX36" s="901"/>
    </row>
    <row r="37" spans="1:50" s="19" customFormat="1" ht="12.75">
      <c r="A37" s="881" t="s">
        <v>283</v>
      </c>
      <c r="B37" s="881"/>
      <c r="C37" s="881"/>
      <c r="D37" s="881"/>
      <c r="E37" s="881"/>
      <c r="F37" s="881"/>
      <c r="G37" s="881"/>
      <c r="H37" s="881"/>
      <c r="I37" s="881"/>
      <c r="J37" s="881"/>
      <c r="K37" s="881"/>
      <c r="L37" s="881"/>
      <c r="M37" s="881"/>
      <c r="N37" s="881"/>
      <c r="O37" s="881"/>
      <c r="P37" s="881"/>
      <c r="Q37" s="881"/>
      <c r="R37" s="881"/>
      <c r="S37" s="881"/>
      <c r="T37" s="881"/>
      <c r="U37" s="881"/>
      <c r="V37" s="881"/>
      <c r="W37" s="881"/>
      <c r="X37" s="881"/>
      <c r="Y37" s="881"/>
      <c r="Z37" s="881"/>
      <c r="AA37" s="881"/>
      <c r="AB37" s="882"/>
      <c r="AC37" s="892"/>
      <c r="AD37" s="893"/>
      <c r="AE37" s="893"/>
      <c r="AF37" s="893"/>
      <c r="AG37" s="869"/>
      <c r="AH37" s="869"/>
      <c r="AI37" s="869"/>
      <c r="AJ37" s="869"/>
      <c r="AK37" s="869"/>
      <c r="AL37" s="869"/>
      <c r="AM37" s="869"/>
      <c r="AN37" s="869"/>
      <c r="AO37" s="902"/>
      <c r="AP37" s="869"/>
      <c r="AQ37" s="869"/>
      <c r="AR37" s="869"/>
      <c r="AS37" s="869"/>
      <c r="AT37" s="869"/>
      <c r="AU37" s="869"/>
      <c r="AV37" s="869"/>
      <c r="AW37" s="869"/>
      <c r="AX37" s="902"/>
    </row>
    <row r="38" spans="1:50" s="19" customFormat="1" ht="12.75">
      <c r="A38" s="754" t="s">
        <v>282</v>
      </c>
      <c r="B38" s="754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4"/>
      <c r="N38" s="754"/>
      <c r="O38" s="754"/>
      <c r="P38" s="754"/>
      <c r="Q38" s="754"/>
      <c r="R38" s="754"/>
      <c r="S38" s="754"/>
      <c r="T38" s="754"/>
      <c r="U38" s="754"/>
      <c r="V38" s="754"/>
      <c r="W38" s="754"/>
      <c r="X38" s="754"/>
      <c r="Y38" s="754"/>
      <c r="Z38" s="754"/>
      <c r="AA38" s="754"/>
      <c r="AB38" s="755"/>
      <c r="AC38" s="892"/>
      <c r="AD38" s="893"/>
      <c r="AE38" s="893"/>
      <c r="AF38" s="893"/>
      <c r="AG38" s="869"/>
      <c r="AH38" s="869"/>
      <c r="AI38" s="869"/>
      <c r="AJ38" s="869"/>
      <c r="AK38" s="869"/>
      <c r="AL38" s="869"/>
      <c r="AM38" s="869"/>
      <c r="AN38" s="869"/>
      <c r="AO38" s="902"/>
      <c r="AP38" s="869"/>
      <c r="AQ38" s="869"/>
      <c r="AR38" s="869"/>
      <c r="AS38" s="869"/>
      <c r="AT38" s="869"/>
      <c r="AU38" s="869"/>
      <c r="AV38" s="869"/>
      <c r="AW38" s="869"/>
      <c r="AX38" s="902"/>
    </row>
    <row r="39" spans="1:50" s="19" customFormat="1" ht="12.75">
      <c r="A39" s="883" t="s">
        <v>281</v>
      </c>
      <c r="B39" s="883"/>
      <c r="C39" s="883"/>
      <c r="D39" s="883"/>
      <c r="E39" s="883"/>
      <c r="F39" s="883"/>
      <c r="G39" s="883"/>
      <c r="H39" s="883"/>
      <c r="I39" s="883"/>
      <c r="J39" s="883"/>
      <c r="K39" s="883"/>
      <c r="L39" s="883"/>
      <c r="M39" s="883"/>
      <c r="N39" s="883"/>
      <c r="O39" s="883"/>
      <c r="P39" s="883"/>
      <c r="Q39" s="883"/>
      <c r="R39" s="883"/>
      <c r="S39" s="883"/>
      <c r="T39" s="883"/>
      <c r="U39" s="883"/>
      <c r="V39" s="883"/>
      <c r="W39" s="883"/>
      <c r="X39" s="883"/>
      <c r="Y39" s="883"/>
      <c r="Z39" s="883"/>
      <c r="AA39" s="883"/>
      <c r="AB39" s="884"/>
      <c r="AC39" s="903" t="s">
        <v>31</v>
      </c>
      <c r="AD39" s="904"/>
      <c r="AE39" s="904"/>
      <c r="AF39" s="904"/>
      <c r="AG39" s="905">
        <v>420</v>
      </c>
      <c r="AH39" s="905"/>
      <c r="AI39" s="905"/>
      <c r="AJ39" s="905"/>
      <c r="AK39" s="905"/>
      <c r="AL39" s="905"/>
      <c r="AM39" s="905"/>
      <c r="AN39" s="905"/>
      <c r="AO39" s="906"/>
      <c r="AP39" s="905">
        <v>530</v>
      </c>
      <c r="AQ39" s="905"/>
      <c r="AR39" s="905"/>
      <c r="AS39" s="905"/>
      <c r="AT39" s="905"/>
      <c r="AU39" s="905"/>
      <c r="AV39" s="905"/>
      <c r="AW39" s="905"/>
      <c r="AX39" s="906"/>
    </row>
    <row r="40" spans="1:50" s="19" customFormat="1" ht="12.75">
      <c r="A40" s="754" t="s">
        <v>280</v>
      </c>
      <c r="B40" s="754"/>
      <c r="C40" s="754"/>
      <c r="D40" s="754"/>
      <c r="E40" s="754"/>
      <c r="F40" s="754"/>
      <c r="G40" s="754"/>
      <c r="H40" s="754"/>
      <c r="I40" s="754"/>
      <c r="J40" s="754"/>
      <c r="K40" s="754"/>
      <c r="L40" s="754"/>
      <c r="M40" s="754"/>
      <c r="N40" s="754"/>
      <c r="O40" s="754"/>
      <c r="P40" s="754"/>
      <c r="Q40" s="754"/>
      <c r="R40" s="754"/>
      <c r="S40" s="754"/>
      <c r="T40" s="754"/>
      <c r="U40" s="754"/>
      <c r="V40" s="754"/>
      <c r="W40" s="754"/>
      <c r="X40" s="754"/>
      <c r="Y40" s="754"/>
      <c r="Z40" s="754"/>
      <c r="AA40" s="754"/>
      <c r="AB40" s="755"/>
      <c r="AC40" s="892"/>
      <c r="AD40" s="893"/>
      <c r="AE40" s="893"/>
      <c r="AF40" s="893"/>
      <c r="AG40" s="907">
        <v>0</v>
      </c>
      <c r="AH40" s="908"/>
      <c r="AI40" s="908"/>
      <c r="AJ40" s="908"/>
      <c r="AK40" s="908"/>
      <c r="AL40" s="908"/>
      <c r="AM40" s="908"/>
      <c r="AN40" s="908"/>
      <c r="AO40" s="909"/>
      <c r="AP40" s="907">
        <v>0</v>
      </c>
      <c r="AQ40" s="908"/>
      <c r="AR40" s="908"/>
      <c r="AS40" s="908"/>
      <c r="AT40" s="908"/>
      <c r="AU40" s="908"/>
      <c r="AV40" s="908"/>
      <c r="AW40" s="908"/>
      <c r="AX40" s="909"/>
    </row>
    <row r="41" spans="1:50" s="19" customFormat="1" ht="12.75">
      <c r="A41" s="754" t="s">
        <v>279</v>
      </c>
      <c r="B41" s="754"/>
      <c r="C41" s="754"/>
      <c r="D41" s="754"/>
      <c r="E41" s="754"/>
      <c r="F41" s="754"/>
      <c r="G41" s="754"/>
      <c r="H41" s="754"/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754"/>
      <c r="T41" s="754"/>
      <c r="U41" s="754"/>
      <c r="V41" s="754"/>
      <c r="W41" s="754"/>
      <c r="X41" s="754"/>
      <c r="Y41" s="754"/>
      <c r="Z41" s="754"/>
      <c r="AA41" s="754"/>
      <c r="AB41" s="755"/>
      <c r="AC41" s="892" t="s">
        <v>32</v>
      </c>
      <c r="AD41" s="893"/>
      <c r="AE41" s="893"/>
      <c r="AF41" s="893"/>
      <c r="AG41" s="910"/>
      <c r="AH41" s="911"/>
      <c r="AI41" s="911"/>
      <c r="AJ41" s="911"/>
      <c r="AK41" s="911"/>
      <c r="AL41" s="911"/>
      <c r="AM41" s="911"/>
      <c r="AN41" s="911"/>
      <c r="AO41" s="912"/>
      <c r="AP41" s="910"/>
      <c r="AQ41" s="911"/>
      <c r="AR41" s="911"/>
      <c r="AS41" s="911"/>
      <c r="AT41" s="911"/>
      <c r="AU41" s="911"/>
      <c r="AV41" s="911"/>
      <c r="AW41" s="911"/>
      <c r="AX41" s="912"/>
    </row>
    <row r="42" spans="1:50" s="19" customFormat="1" ht="12.75">
      <c r="A42" s="765" t="s">
        <v>278</v>
      </c>
      <c r="B42" s="765"/>
      <c r="C42" s="765"/>
      <c r="D42" s="765"/>
      <c r="E42" s="765"/>
      <c r="F42" s="765"/>
      <c r="G42" s="765"/>
      <c r="H42" s="765"/>
      <c r="I42" s="765"/>
      <c r="J42" s="765"/>
      <c r="K42" s="765"/>
      <c r="L42" s="765"/>
      <c r="M42" s="765"/>
      <c r="N42" s="765"/>
      <c r="O42" s="765"/>
      <c r="P42" s="765"/>
      <c r="Q42" s="765"/>
      <c r="R42" s="765"/>
      <c r="S42" s="765"/>
      <c r="T42" s="765"/>
      <c r="U42" s="765"/>
      <c r="V42" s="765"/>
      <c r="W42" s="765"/>
      <c r="X42" s="765"/>
      <c r="Y42" s="765"/>
      <c r="Z42" s="765"/>
      <c r="AA42" s="765"/>
      <c r="AB42" s="766"/>
      <c r="AC42" s="898" t="s">
        <v>33</v>
      </c>
      <c r="AD42" s="870"/>
      <c r="AE42" s="870"/>
      <c r="AF42" s="870"/>
      <c r="AG42" s="867">
        <v>0</v>
      </c>
      <c r="AH42" s="867"/>
      <c r="AI42" s="867"/>
      <c r="AJ42" s="867"/>
      <c r="AK42" s="867"/>
      <c r="AL42" s="867"/>
      <c r="AM42" s="867"/>
      <c r="AN42" s="867"/>
      <c r="AO42" s="899"/>
      <c r="AP42" s="867">
        <v>0</v>
      </c>
      <c r="AQ42" s="867"/>
      <c r="AR42" s="867"/>
      <c r="AS42" s="867"/>
      <c r="AT42" s="867"/>
      <c r="AU42" s="867"/>
      <c r="AV42" s="867"/>
      <c r="AW42" s="867"/>
      <c r="AX42" s="899"/>
    </row>
    <row r="43" spans="1:50" s="19" customFormat="1" ht="12.75">
      <c r="A43" s="754" t="s">
        <v>277</v>
      </c>
      <c r="B43" s="754"/>
      <c r="C43" s="754"/>
      <c r="D43" s="754"/>
      <c r="E43" s="754"/>
      <c r="F43" s="754"/>
      <c r="G43" s="754"/>
      <c r="H43" s="754"/>
      <c r="I43" s="754"/>
      <c r="J43" s="754"/>
      <c r="K43" s="754"/>
      <c r="L43" s="754"/>
      <c r="M43" s="754"/>
      <c r="N43" s="754"/>
      <c r="O43" s="754"/>
      <c r="P43" s="754"/>
      <c r="Q43" s="754"/>
      <c r="R43" s="754"/>
      <c r="S43" s="754"/>
      <c r="T43" s="754"/>
      <c r="U43" s="754"/>
      <c r="V43" s="754"/>
      <c r="W43" s="754"/>
      <c r="X43" s="754"/>
      <c r="Y43" s="754"/>
      <c r="Z43" s="754"/>
      <c r="AA43" s="754"/>
      <c r="AB43" s="755"/>
      <c r="AC43" s="892" t="s">
        <v>34</v>
      </c>
      <c r="AD43" s="893"/>
      <c r="AE43" s="893"/>
      <c r="AF43" s="893"/>
      <c r="AG43" s="869">
        <v>6985</v>
      </c>
      <c r="AH43" s="869"/>
      <c r="AI43" s="869"/>
      <c r="AJ43" s="869"/>
      <c r="AK43" s="869"/>
      <c r="AL43" s="869"/>
      <c r="AM43" s="869"/>
      <c r="AN43" s="869"/>
      <c r="AO43" s="902"/>
      <c r="AP43" s="869">
        <v>1857</v>
      </c>
      <c r="AQ43" s="869"/>
      <c r="AR43" s="869"/>
      <c r="AS43" s="869"/>
      <c r="AT43" s="869"/>
      <c r="AU43" s="869"/>
      <c r="AV43" s="869"/>
      <c r="AW43" s="869"/>
      <c r="AX43" s="902"/>
    </row>
    <row r="44" spans="1:50" s="19" customFormat="1" ht="12.75">
      <c r="A44" s="913" t="s">
        <v>276</v>
      </c>
      <c r="B44" s="913"/>
      <c r="C44" s="913"/>
      <c r="D44" s="913"/>
      <c r="E44" s="913"/>
      <c r="F44" s="913"/>
      <c r="G44" s="913"/>
      <c r="H44" s="913"/>
      <c r="I44" s="913"/>
      <c r="J44" s="913"/>
      <c r="K44" s="913"/>
      <c r="L44" s="913"/>
      <c r="M44" s="913"/>
      <c r="N44" s="913"/>
      <c r="O44" s="913"/>
      <c r="P44" s="913"/>
      <c r="Q44" s="913"/>
      <c r="R44" s="913"/>
      <c r="S44" s="913"/>
      <c r="T44" s="913"/>
      <c r="U44" s="913"/>
      <c r="V44" s="913"/>
      <c r="W44" s="913"/>
      <c r="X44" s="913"/>
      <c r="Y44" s="913"/>
      <c r="Z44" s="913"/>
      <c r="AA44" s="913"/>
      <c r="AB44" s="914"/>
      <c r="AC44" s="894"/>
      <c r="AD44" s="895"/>
      <c r="AE44" s="895"/>
      <c r="AF44" s="895"/>
      <c r="AG44" s="907">
        <v>20400</v>
      </c>
      <c r="AH44" s="908"/>
      <c r="AI44" s="908"/>
      <c r="AJ44" s="908"/>
      <c r="AK44" s="908"/>
      <c r="AL44" s="908"/>
      <c r="AM44" s="908"/>
      <c r="AN44" s="908"/>
      <c r="AO44" s="909"/>
      <c r="AP44" s="907">
        <v>120900</v>
      </c>
      <c r="AQ44" s="908"/>
      <c r="AR44" s="908"/>
      <c r="AS44" s="908"/>
      <c r="AT44" s="908"/>
      <c r="AU44" s="908"/>
      <c r="AV44" s="908"/>
      <c r="AW44" s="908"/>
      <c r="AX44" s="909"/>
    </row>
    <row r="45" spans="1:50" s="19" customFormat="1" ht="12.75">
      <c r="A45" s="883" t="s">
        <v>275</v>
      </c>
      <c r="B45" s="883"/>
      <c r="C45" s="883"/>
      <c r="D45" s="883"/>
      <c r="E45" s="883"/>
      <c r="F45" s="883"/>
      <c r="G45" s="883"/>
      <c r="H45" s="883"/>
      <c r="I45" s="883"/>
      <c r="J45" s="883"/>
      <c r="K45" s="883"/>
      <c r="L45" s="883"/>
      <c r="M45" s="883"/>
      <c r="N45" s="883"/>
      <c r="O45" s="883"/>
      <c r="P45" s="883"/>
      <c r="Q45" s="883"/>
      <c r="R45" s="883"/>
      <c r="S45" s="883"/>
      <c r="T45" s="883"/>
      <c r="U45" s="883"/>
      <c r="V45" s="883"/>
      <c r="W45" s="883"/>
      <c r="X45" s="883"/>
      <c r="Y45" s="883"/>
      <c r="Z45" s="883"/>
      <c r="AA45" s="883"/>
      <c r="AB45" s="884"/>
      <c r="AC45" s="903" t="s">
        <v>35</v>
      </c>
      <c r="AD45" s="904"/>
      <c r="AE45" s="904"/>
      <c r="AF45" s="904"/>
      <c r="AG45" s="910"/>
      <c r="AH45" s="911"/>
      <c r="AI45" s="911"/>
      <c r="AJ45" s="911"/>
      <c r="AK45" s="911"/>
      <c r="AL45" s="911"/>
      <c r="AM45" s="911"/>
      <c r="AN45" s="911"/>
      <c r="AO45" s="912"/>
      <c r="AP45" s="910"/>
      <c r="AQ45" s="911"/>
      <c r="AR45" s="911"/>
      <c r="AS45" s="911"/>
      <c r="AT45" s="911"/>
      <c r="AU45" s="911"/>
      <c r="AV45" s="911"/>
      <c r="AW45" s="911"/>
      <c r="AX45" s="912"/>
    </row>
    <row r="46" spans="1:50" s="19" customFormat="1" ht="12.75" hidden="1">
      <c r="A46" s="883"/>
      <c r="B46" s="883"/>
      <c r="C46" s="883"/>
      <c r="D46" s="883"/>
      <c r="E46" s="883"/>
      <c r="F46" s="883"/>
      <c r="G46" s="883"/>
      <c r="H46" s="883"/>
      <c r="I46" s="883"/>
      <c r="J46" s="883"/>
      <c r="K46" s="883"/>
      <c r="L46" s="883"/>
      <c r="M46" s="883"/>
      <c r="N46" s="883"/>
      <c r="O46" s="883"/>
      <c r="P46" s="883"/>
      <c r="Q46" s="883"/>
      <c r="R46" s="883"/>
      <c r="S46" s="883"/>
      <c r="T46" s="883"/>
      <c r="U46" s="883"/>
      <c r="V46" s="883"/>
      <c r="W46" s="883"/>
      <c r="X46" s="883"/>
      <c r="Y46" s="883"/>
      <c r="Z46" s="883"/>
      <c r="AA46" s="883"/>
      <c r="AB46" s="884"/>
      <c r="AC46" s="903"/>
      <c r="AD46" s="904"/>
      <c r="AE46" s="904"/>
      <c r="AF46" s="904"/>
      <c r="AG46" s="905">
        <v>0</v>
      </c>
      <c r="AH46" s="905"/>
      <c r="AI46" s="905"/>
      <c r="AJ46" s="905"/>
      <c r="AK46" s="905"/>
      <c r="AL46" s="905"/>
      <c r="AM46" s="905"/>
      <c r="AN46" s="905"/>
      <c r="AO46" s="906"/>
      <c r="AP46" s="905">
        <v>0</v>
      </c>
      <c r="AQ46" s="905"/>
      <c r="AR46" s="905"/>
      <c r="AS46" s="905"/>
      <c r="AT46" s="905"/>
      <c r="AU46" s="905"/>
      <c r="AV46" s="905"/>
      <c r="AW46" s="905"/>
      <c r="AX46" s="906"/>
    </row>
    <row r="47" spans="1:50" s="19" customFormat="1" ht="12.75" hidden="1">
      <c r="A47" s="754"/>
      <c r="B47" s="754"/>
      <c r="C47" s="754"/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/>
      <c r="X47" s="754"/>
      <c r="Y47" s="754"/>
      <c r="Z47" s="754"/>
      <c r="AA47" s="754"/>
      <c r="AB47" s="755"/>
      <c r="AC47" s="892"/>
      <c r="AD47" s="893"/>
      <c r="AE47" s="893"/>
      <c r="AF47" s="893"/>
      <c r="AG47" s="869">
        <v>0</v>
      </c>
      <c r="AH47" s="869"/>
      <c r="AI47" s="869"/>
      <c r="AJ47" s="869"/>
      <c r="AK47" s="869"/>
      <c r="AL47" s="869"/>
      <c r="AM47" s="869"/>
      <c r="AN47" s="869"/>
      <c r="AO47" s="902"/>
      <c r="AP47" s="869">
        <v>0</v>
      </c>
      <c r="AQ47" s="869"/>
      <c r="AR47" s="869"/>
      <c r="AS47" s="869"/>
      <c r="AT47" s="869"/>
      <c r="AU47" s="869"/>
      <c r="AV47" s="869"/>
      <c r="AW47" s="869"/>
      <c r="AX47" s="902"/>
    </row>
    <row r="48" spans="1:50" s="19" customFormat="1" ht="12.75">
      <c r="A48" s="765" t="s">
        <v>274</v>
      </c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  <c r="N48" s="765"/>
      <c r="O48" s="765"/>
      <c r="P48" s="765"/>
      <c r="Q48" s="765"/>
      <c r="R48" s="765"/>
      <c r="S48" s="765"/>
      <c r="T48" s="765"/>
      <c r="U48" s="765"/>
      <c r="V48" s="765"/>
      <c r="W48" s="765"/>
      <c r="X48" s="765"/>
      <c r="Y48" s="765"/>
      <c r="Z48" s="765"/>
      <c r="AA48" s="765"/>
      <c r="AB48" s="766"/>
      <c r="AC48" s="898" t="s">
        <v>577</v>
      </c>
      <c r="AD48" s="870"/>
      <c r="AE48" s="870"/>
      <c r="AF48" s="870"/>
      <c r="AG48" s="915">
        <v>0</v>
      </c>
      <c r="AH48" s="867"/>
      <c r="AI48" s="867"/>
      <c r="AJ48" s="867"/>
      <c r="AK48" s="867"/>
      <c r="AL48" s="867"/>
      <c r="AM48" s="867"/>
      <c r="AN48" s="867"/>
      <c r="AO48" s="899"/>
      <c r="AP48" s="915">
        <v>0</v>
      </c>
      <c r="AQ48" s="867"/>
      <c r="AR48" s="867"/>
      <c r="AS48" s="867"/>
      <c r="AT48" s="867"/>
      <c r="AU48" s="867"/>
      <c r="AV48" s="867"/>
      <c r="AW48" s="867"/>
      <c r="AX48" s="899"/>
    </row>
    <row r="49" spans="1:50" s="19" customFormat="1" ht="12.75">
      <c r="A49" s="754" t="s">
        <v>273</v>
      </c>
      <c r="B49" s="754"/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4"/>
      <c r="S49" s="754"/>
      <c r="T49" s="754"/>
      <c r="U49" s="754"/>
      <c r="V49" s="754"/>
      <c r="W49" s="754"/>
      <c r="X49" s="754"/>
      <c r="Y49" s="754"/>
      <c r="Z49" s="754"/>
      <c r="AA49" s="754"/>
      <c r="AB49" s="755"/>
      <c r="AC49" s="892"/>
      <c r="AD49" s="893"/>
      <c r="AE49" s="893"/>
      <c r="AF49" s="893"/>
      <c r="AG49" s="925" t="s">
        <v>815</v>
      </c>
      <c r="AH49" s="926"/>
      <c r="AI49" s="926"/>
      <c r="AJ49" s="926"/>
      <c r="AK49" s="926"/>
      <c r="AL49" s="926"/>
      <c r="AM49" s="926"/>
      <c r="AN49" s="926"/>
      <c r="AO49" s="927"/>
      <c r="AP49" s="916" t="s">
        <v>802</v>
      </c>
      <c r="AQ49" s="917"/>
      <c r="AR49" s="917"/>
      <c r="AS49" s="917"/>
      <c r="AT49" s="917"/>
      <c r="AU49" s="917"/>
      <c r="AV49" s="917"/>
      <c r="AW49" s="917"/>
      <c r="AX49" s="918"/>
    </row>
    <row r="50" spans="1:50" s="19" customFormat="1" ht="12.75">
      <c r="A50" s="754" t="s">
        <v>272</v>
      </c>
      <c r="B50" s="754"/>
      <c r="C50" s="754"/>
      <c r="D50" s="754"/>
      <c r="E50" s="754"/>
      <c r="F50" s="754"/>
      <c r="G50" s="754"/>
      <c r="H50" s="754"/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4"/>
      <c r="U50" s="754"/>
      <c r="V50" s="754"/>
      <c r="W50" s="754"/>
      <c r="X50" s="754"/>
      <c r="Y50" s="754"/>
      <c r="Z50" s="754"/>
      <c r="AA50" s="754"/>
      <c r="AB50" s="755"/>
      <c r="AC50" s="892"/>
      <c r="AD50" s="893"/>
      <c r="AE50" s="893"/>
      <c r="AF50" s="893"/>
      <c r="AG50" s="928"/>
      <c r="AH50" s="929"/>
      <c r="AI50" s="929"/>
      <c r="AJ50" s="929"/>
      <c r="AK50" s="929"/>
      <c r="AL50" s="929"/>
      <c r="AM50" s="929"/>
      <c r="AN50" s="929"/>
      <c r="AO50" s="930"/>
      <c r="AP50" s="919"/>
      <c r="AQ50" s="920"/>
      <c r="AR50" s="920"/>
      <c r="AS50" s="920"/>
      <c r="AT50" s="920"/>
      <c r="AU50" s="920"/>
      <c r="AV50" s="920"/>
      <c r="AW50" s="920"/>
      <c r="AX50" s="921"/>
    </row>
    <row r="51" spans="1:50" s="19" customFormat="1" ht="12.75">
      <c r="A51" s="754" t="s">
        <v>271</v>
      </c>
      <c r="B51" s="754"/>
      <c r="C51" s="754"/>
      <c r="D51" s="754"/>
      <c r="E51" s="754"/>
      <c r="F51" s="754"/>
      <c r="G51" s="754"/>
      <c r="H51" s="754"/>
      <c r="I51" s="754"/>
      <c r="J51" s="754"/>
      <c r="K51" s="754"/>
      <c r="L51" s="754"/>
      <c r="M51" s="754"/>
      <c r="N51" s="754"/>
      <c r="O51" s="754"/>
      <c r="P51" s="754"/>
      <c r="Q51" s="754"/>
      <c r="R51" s="754"/>
      <c r="S51" s="754"/>
      <c r="T51" s="754"/>
      <c r="U51" s="754"/>
      <c r="V51" s="754"/>
      <c r="W51" s="754"/>
      <c r="X51" s="754"/>
      <c r="Y51" s="754"/>
      <c r="Z51" s="754"/>
      <c r="AA51" s="754"/>
      <c r="AB51" s="755"/>
      <c r="AC51" s="892" t="s">
        <v>38</v>
      </c>
      <c r="AD51" s="893"/>
      <c r="AE51" s="893"/>
      <c r="AF51" s="893"/>
      <c r="AG51" s="931"/>
      <c r="AH51" s="438"/>
      <c r="AI51" s="438"/>
      <c r="AJ51" s="438"/>
      <c r="AK51" s="438"/>
      <c r="AL51" s="438"/>
      <c r="AM51" s="438"/>
      <c r="AN51" s="438"/>
      <c r="AO51" s="932"/>
      <c r="AP51" s="922"/>
      <c r="AQ51" s="923"/>
      <c r="AR51" s="923"/>
      <c r="AS51" s="923"/>
      <c r="AT51" s="923"/>
      <c r="AU51" s="923"/>
      <c r="AV51" s="923"/>
      <c r="AW51" s="923"/>
      <c r="AX51" s="924"/>
    </row>
    <row r="52" spans="1:50" s="19" customFormat="1" ht="12.75">
      <c r="A52" s="913" t="s">
        <v>270</v>
      </c>
      <c r="B52" s="913"/>
      <c r="C52" s="913"/>
      <c r="D52" s="913"/>
      <c r="E52" s="913"/>
      <c r="F52" s="913"/>
      <c r="G52" s="913"/>
      <c r="H52" s="913"/>
      <c r="I52" s="913"/>
      <c r="J52" s="913"/>
      <c r="K52" s="913"/>
      <c r="L52" s="913"/>
      <c r="M52" s="913"/>
      <c r="N52" s="913"/>
      <c r="O52" s="913"/>
      <c r="P52" s="913"/>
      <c r="Q52" s="913"/>
      <c r="R52" s="913"/>
      <c r="S52" s="913"/>
      <c r="T52" s="913"/>
      <c r="U52" s="913"/>
      <c r="V52" s="913"/>
      <c r="W52" s="913"/>
      <c r="X52" s="913"/>
      <c r="Y52" s="913"/>
      <c r="Z52" s="913"/>
      <c r="AA52" s="913"/>
      <c r="AB52" s="914"/>
      <c r="AC52" s="894"/>
      <c r="AD52" s="895"/>
      <c r="AE52" s="895"/>
      <c r="AF52" s="895"/>
      <c r="AG52" s="916" t="s">
        <v>814</v>
      </c>
      <c r="AH52" s="917"/>
      <c r="AI52" s="917"/>
      <c r="AJ52" s="917"/>
      <c r="AK52" s="917"/>
      <c r="AL52" s="917"/>
      <c r="AM52" s="917"/>
      <c r="AN52" s="917"/>
      <c r="AO52" s="918"/>
      <c r="AP52" s="907">
        <v>0</v>
      </c>
      <c r="AQ52" s="908"/>
      <c r="AR52" s="908"/>
      <c r="AS52" s="908"/>
      <c r="AT52" s="908"/>
      <c r="AU52" s="908"/>
      <c r="AV52" s="908"/>
      <c r="AW52" s="908"/>
      <c r="AX52" s="909"/>
    </row>
    <row r="53" spans="1:50" s="19" customFormat="1" ht="12.75">
      <c r="A53" s="883" t="s">
        <v>269</v>
      </c>
      <c r="B53" s="883"/>
      <c r="C53" s="883"/>
      <c r="D53" s="883"/>
      <c r="E53" s="883"/>
      <c r="F53" s="883"/>
      <c r="G53" s="883"/>
      <c r="H53" s="883"/>
      <c r="I53" s="883"/>
      <c r="J53" s="883"/>
      <c r="K53" s="883"/>
      <c r="L53" s="883"/>
      <c r="M53" s="883"/>
      <c r="N53" s="883"/>
      <c r="O53" s="883"/>
      <c r="P53" s="883"/>
      <c r="Q53" s="883"/>
      <c r="R53" s="883"/>
      <c r="S53" s="883"/>
      <c r="T53" s="883"/>
      <c r="U53" s="883"/>
      <c r="V53" s="883"/>
      <c r="W53" s="883"/>
      <c r="X53" s="883"/>
      <c r="Y53" s="883"/>
      <c r="Z53" s="883"/>
      <c r="AA53" s="883"/>
      <c r="AB53" s="884"/>
      <c r="AC53" s="903" t="s">
        <v>39</v>
      </c>
      <c r="AD53" s="904"/>
      <c r="AE53" s="904"/>
      <c r="AF53" s="904"/>
      <c r="AG53" s="922"/>
      <c r="AH53" s="923"/>
      <c r="AI53" s="923"/>
      <c r="AJ53" s="923"/>
      <c r="AK53" s="923"/>
      <c r="AL53" s="923"/>
      <c r="AM53" s="923"/>
      <c r="AN53" s="923"/>
      <c r="AO53" s="924"/>
      <c r="AP53" s="910"/>
      <c r="AQ53" s="911"/>
      <c r="AR53" s="911"/>
      <c r="AS53" s="911"/>
      <c r="AT53" s="911"/>
      <c r="AU53" s="911"/>
      <c r="AV53" s="911"/>
      <c r="AW53" s="911"/>
      <c r="AX53" s="912"/>
    </row>
    <row r="54" spans="1:50" s="19" customFormat="1" ht="12.75">
      <c r="A54" s="754" t="s">
        <v>268</v>
      </c>
      <c r="B54" s="754"/>
      <c r="C54" s="754"/>
      <c r="D54" s="754"/>
      <c r="E54" s="754"/>
      <c r="F54" s="754"/>
      <c r="G54" s="754"/>
      <c r="H54" s="754"/>
      <c r="I54" s="754"/>
      <c r="J54" s="754"/>
      <c r="K54" s="754"/>
      <c r="L54" s="754"/>
      <c r="M54" s="754"/>
      <c r="N54" s="754"/>
      <c r="O54" s="754"/>
      <c r="P54" s="754"/>
      <c r="Q54" s="754"/>
      <c r="R54" s="754"/>
      <c r="S54" s="754"/>
      <c r="T54" s="754"/>
      <c r="U54" s="754"/>
      <c r="V54" s="754"/>
      <c r="W54" s="754"/>
      <c r="X54" s="754"/>
      <c r="Y54" s="754"/>
      <c r="Z54" s="754"/>
      <c r="AA54" s="754"/>
      <c r="AB54" s="755"/>
      <c r="AC54" s="892" t="s">
        <v>616</v>
      </c>
      <c r="AD54" s="893"/>
      <c r="AE54" s="893"/>
      <c r="AF54" s="893"/>
      <c r="AG54" s="870" t="s">
        <v>807</v>
      </c>
      <c r="AH54" s="870"/>
      <c r="AI54" s="870"/>
      <c r="AJ54" s="870"/>
      <c r="AK54" s="870"/>
      <c r="AL54" s="870"/>
      <c r="AM54" s="870"/>
      <c r="AN54" s="870"/>
      <c r="AO54" s="871"/>
      <c r="AP54" s="893" t="s">
        <v>803</v>
      </c>
      <c r="AQ54" s="893"/>
      <c r="AR54" s="893"/>
      <c r="AS54" s="893"/>
      <c r="AT54" s="893"/>
      <c r="AU54" s="893"/>
      <c r="AV54" s="893"/>
      <c r="AW54" s="893"/>
      <c r="AX54" s="933"/>
    </row>
    <row r="55" spans="1:50" s="19" customFormat="1" ht="12.75" hidden="1">
      <c r="A55" s="765"/>
      <c r="B55" s="765"/>
      <c r="C55" s="765"/>
      <c r="D55" s="765"/>
      <c r="E55" s="765"/>
      <c r="F55" s="765"/>
      <c r="G55" s="765"/>
      <c r="H55" s="765"/>
      <c r="I55" s="765"/>
      <c r="J55" s="765"/>
      <c r="K55" s="765"/>
      <c r="L55" s="765"/>
      <c r="M55" s="765"/>
      <c r="N55" s="765"/>
      <c r="O55" s="765"/>
      <c r="P55" s="765"/>
      <c r="Q55" s="765"/>
      <c r="R55" s="765"/>
      <c r="S55" s="765"/>
      <c r="T55" s="765"/>
      <c r="U55" s="765"/>
      <c r="V55" s="765"/>
      <c r="W55" s="765"/>
      <c r="X55" s="765"/>
      <c r="Y55" s="765"/>
      <c r="Z55" s="765"/>
      <c r="AA55" s="765"/>
      <c r="AB55" s="766"/>
      <c r="AC55" s="898"/>
      <c r="AD55" s="870"/>
      <c r="AE55" s="870"/>
      <c r="AF55" s="870"/>
      <c r="AG55" s="867">
        <v>0</v>
      </c>
      <c r="AH55" s="867"/>
      <c r="AI55" s="867"/>
      <c r="AJ55" s="867"/>
      <c r="AK55" s="867"/>
      <c r="AL55" s="867"/>
      <c r="AM55" s="867"/>
      <c r="AN55" s="867"/>
      <c r="AO55" s="899"/>
      <c r="AP55" s="867">
        <v>0</v>
      </c>
      <c r="AQ55" s="867"/>
      <c r="AR55" s="867"/>
      <c r="AS55" s="867"/>
      <c r="AT55" s="867"/>
      <c r="AU55" s="867"/>
      <c r="AV55" s="867"/>
      <c r="AW55" s="867"/>
      <c r="AX55" s="899"/>
    </row>
    <row r="56" spans="1:50" s="19" customFormat="1" ht="12.75" hidden="1">
      <c r="A56" s="934"/>
      <c r="B56" s="754"/>
      <c r="C56" s="754"/>
      <c r="D56" s="754"/>
      <c r="E56" s="754"/>
      <c r="F56" s="754"/>
      <c r="G56" s="754"/>
      <c r="H56" s="754"/>
      <c r="I56" s="754"/>
      <c r="J56" s="754"/>
      <c r="K56" s="754"/>
      <c r="L56" s="754"/>
      <c r="M56" s="754"/>
      <c r="N56" s="754"/>
      <c r="O56" s="754"/>
      <c r="P56" s="754"/>
      <c r="Q56" s="754"/>
      <c r="R56" s="754"/>
      <c r="S56" s="754"/>
      <c r="T56" s="754"/>
      <c r="U56" s="754"/>
      <c r="V56" s="754"/>
      <c r="W56" s="754"/>
      <c r="X56" s="754"/>
      <c r="Y56" s="754"/>
      <c r="Z56" s="754"/>
      <c r="AA56" s="754"/>
      <c r="AB56" s="755"/>
      <c r="AC56" s="892"/>
      <c r="AD56" s="893"/>
      <c r="AE56" s="893"/>
      <c r="AF56" s="893"/>
      <c r="AG56" s="869">
        <v>0</v>
      </c>
      <c r="AH56" s="869"/>
      <c r="AI56" s="869"/>
      <c r="AJ56" s="869"/>
      <c r="AK56" s="869"/>
      <c r="AL56" s="869"/>
      <c r="AM56" s="869"/>
      <c r="AN56" s="869"/>
      <c r="AO56" s="902"/>
      <c r="AP56" s="869">
        <v>0</v>
      </c>
      <c r="AQ56" s="869"/>
      <c r="AR56" s="869"/>
      <c r="AS56" s="869"/>
      <c r="AT56" s="869"/>
      <c r="AU56" s="869"/>
      <c r="AV56" s="869"/>
      <c r="AW56" s="869"/>
      <c r="AX56" s="902"/>
    </row>
    <row r="57" spans="1:50" s="19" customFormat="1" ht="12.75">
      <c r="A57" s="913" t="s">
        <v>267</v>
      </c>
      <c r="B57" s="913"/>
      <c r="C57" s="913"/>
      <c r="D57" s="913"/>
      <c r="E57" s="913"/>
      <c r="F57" s="913"/>
      <c r="G57" s="913"/>
      <c r="H57" s="913"/>
      <c r="I57" s="913"/>
      <c r="J57" s="913"/>
      <c r="K57" s="913"/>
      <c r="L57" s="913"/>
      <c r="M57" s="913"/>
      <c r="N57" s="913"/>
      <c r="O57" s="913"/>
      <c r="P57" s="913"/>
      <c r="Q57" s="913"/>
      <c r="R57" s="913"/>
      <c r="S57" s="913"/>
      <c r="T57" s="913"/>
      <c r="U57" s="913"/>
      <c r="V57" s="913"/>
      <c r="W57" s="913"/>
      <c r="X57" s="913"/>
      <c r="Y57" s="913"/>
      <c r="Z57" s="913"/>
      <c r="AA57" s="913"/>
      <c r="AB57" s="914"/>
      <c r="AC57" s="894" t="s">
        <v>617</v>
      </c>
      <c r="AD57" s="895"/>
      <c r="AE57" s="895"/>
      <c r="AF57" s="895"/>
      <c r="AG57" s="916" t="s">
        <v>816</v>
      </c>
      <c r="AH57" s="917"/>
      <c r="AI57" s="917"/>
      <c r="AJ57" s="917"/>
      <c r="AK57" s="917"/>
      <c r="AL57" s="917"/>
      <c r="AM57" s="917"/>
      <c r="AN57" s="917"/>
      <c r="AO57" s="918"/>
      <c r="AP57" s="916" t="s">
        <v>804</v>
      </c>
      <c r="AQ57" s="917"/>
      <c r="AR57" s="917"/>
      <c r="AS57" s="917"/>
      <c r="AT57" s="917"/>
      <c r="AU57" s="917"/>
      <c r="AV57" s="917"/>
      <c r="AW57" s="917"/>
      <c r="AX57" s="918"/>
    </row>
    <row r="58" spans="1:50" s="19" customFormat="1" ht="13.5" thickBot="1">
      <c r="A58" s="883" t="s">
        <v>159</v>
      </c>
      <c r="B58" s="883"/>
      <c r="C58" s="883"/>
      <c r="D58" s="883"/>
      <c r="E58" s="883"/>
      <c r="F58" s="883"/>
      <c r="G58" s="883"/>
      <c r="H58" s="883"/>
      <c r="I58" s="883"/>
      <c r="J58" s="883"/>
      <c r="K58" s="883"/>
      <c r="L58" s="883"/>
      <c r="M58" s="883"/>
      <c r="N58" s="883"/>
      <c r="O58" s="883"/>
      <c r="P58" s="883"/>
      <c r="Q58" s="883"/>
      <c r="R58" s="883"/>
      <c r="S58" s="883"/>
      <c r="T58" s="883"/>
      <c r="U58" s="883"/>
      <c r="V58" s="883"/>
      <c r="W58" s="883"/>
      <c r="X58" s="883"/>
      <c r="Y58" s="883"/>
      <c r="Z58" s="883"/>
      <c r="AA58" s="883"/>
      <c r="AB58" s="884"/>
      <c r="AC58" s="938"/>
      <c r="AD58" s="939"/>
      <c r="AE58" s="939"/>
      <c r="AF58" s="939"/>
      <c r="AG58" s="935"/>
      <c r="AH58" s="936"/>
      <c r="AI58" s="936"/>
      <c r="AJ58" s="936"/>
      <c r="AK58" s="936"/>
      <c r="AL58" s="936"/>
      <c r="AM58" s="936"/>
      <c r="AN58" s="936"/>
      <c r="AO58" s="937"/>
      <c r="AP58" s="935"/>
      <c r="AQ58" s="936"/>
      <c r="AR58" s="936"/>
      <c r="AS58" s="936"/>
      <c r="AT58" s="936"/>
      <c r="AU58" s="936"/>
      <c r="AV58" s="936"/>
      <c r="AW58" s="936"/>
      <c r="AX58" s="937"/>
    </row>
  </sheetData>
  <sheetProtection/>
  <mergeCells count="183">
    <mergeCell ref="A3:AK3"/>
    <mergeCell ref="AM4:AX4"/>
    <mergeCell ref="AM5:AX5"/>
    <mergeCell ref="AQ6:AT6"/>
    <mergeCell ref="AU6:AX6"/>
    <mergeCell ref="L4:W4"/>
    <mergeCell ref="X4:Y4"/>
    <mergeCell ref="Z4:AA4"/>
    <mergeCell ref="H7:AF7"/>
    <mergeCell ref="AM7:AX7"/>
    <mergeCell ref="AG14:AO14"/>
    <mergeCell ref="AM10:AR11"/>
    <mergeCell ref="AS10:AX11"/>
    <mergeCell ref="A11:AC11"/>
    <mergeCell ref="AM12:AX12"/>
    <mergeCell ref="AB10:AK10"/>
    <mergeCell ref="X8:AH8"/>
    <mergeCell ref="AM8:AX8"/>
    <mergeCell ref="J9:AF9"/>
    <mergeCell ref="AM9:AX9"/>
    <mergeCell ref="AM6:AP6"/>
    <mergeCell ref="AP30:AX30"/>
    <mergeCell ref="AC25:AF25"/>
    <mergeCell ref="AC21:AF21"/>
    <mergeCell ref="AC22:AF22"/>
    <mergeCell ref="AC23:AF23"/>
    <mergeCell ref="AC24:AF24"/>
    <mergeCell ref="A25:AB25"/>
    <mergeCell ref="AP18:AX19"/>
    <mergeCell ref="AG25:AO25"/>
    <mergeCell ref="AG26:AO26"/>
    <mergeCell ref="AP29:AX29"/>
    <mergeCell ref="AP21:AX21"/>
    <mergeCell ref="AP22:AX22"/>
    <mergeCell ref="AP23:AX23"/>
    <mergeCell ref="AG24:AO24"/>
    <mergeCell ref="AG22:AO22"/>
    <mergeCell ref="A56:AB56"/>
    <mergeCell ref="AC56:AF56"/>
    <mergeCell ref="AG56:AO56"/>
    <mergeCell ref="AP56:AX56"/>
    <mergeCell ref="AP57:AX58"/>
    <mergeCell ref="AG57:AO58"/>
    <mergeCell ref="A58:AB58"/>
    <mergeCell ref="AC58:AF58"/>
    <mergeCell ref="A57:AB57"/>
    <mergeCell ref="AC57:AF57"/>
    <mergeCell ref="A54:AB54"/>
    <mergeCell ref="AC54:AF54"/>
    <mergeCell ref="AG54:AO54"/>
    <mergeCell ref="AP54:AX54"/>
    <mergeCell ref="A55:AB55"/>
    <mergeCell ref="AC55:AF55"/>
    <mergeCell ref="AG55:AO55"/>
    <mergeCell ref="AP55:AX55"/>
    <mergeCell ref="A51:AB51"/>
    <mergeCell ref="AC51:AF51"/>
    <mergeCell ref="A52:AB52"/>
    <mergeCell ref="AC52:AF52"/>
    <mergeCell ref="AG52:AO53"/>
    <mergeCell ref="AP52:AX53"/>
    <mergeCell ref="A53:AB53"/>
    <mergeCell ref="AC53:AF53"/>
    <mergeCell ref="A48:AB48"/>
    <mergeCell ref="AC48:AF48"/>
    <mergeCell ref="AG48:AO48"/>
    <mergeCell ref="AP48:AX48"/>
    <mergeCell ref="A49:AB49"/>
    <mergeCell ref="AC49:AF49"/>
    <mergeCell ref="AP49:AX51"/>
    <mergeCell ref="AG49:AO51"/>
    <mergeCell ref="A50:AB50"/>
    <mergeCell ref="AC50:AF50"/>
    <mergeCell ref="AP46:AX46"/>
    <mergeCell ref="A47:AB47"/>
    <mergeCell ref="AC47:AF47"/>
    <mergeCell ref="AG47:AO47"/>
    <mergeCell ref="AP47:AX47"/>
    <mergeCell ref="A46:AB46"/>
    <mergeCell ref="AC46:AF46"/>
    <mergeCell ref="AG46:AO46"/>
    <mergeCell ref="AP43:AX43"/>
    <mergeCell ref="AC45:AF45"/>
    <mergeCell ref="AP44:AX45"/>
    <mergeCell ref="A45:AB45"/>
    <mergeCell ref="A43:AB43"/>
    <mergeCell ref="AG44:AO45"/>
    <mergeCell ref="A44:AB44"/>
    <mergeCell ref="AC44:AF44"/>
    <mergeCell ref="AC43:AF43"/>
    <mergeCell ref="AG43:AO43"/>
    <mergeCell ref="AP40:AX41"/>
    <mergeCell ref="A42:AB42"/>
    <mergeCell ref="AC42:AF42"/>
    <mergeCell ref="AG42:AO42"/>
    <mergeCell ref="AC40:AF40"/>
    <mergeCell ref="AG40:AO41"/>
    <mergeCell ref="AP42:AX42"/>
    <mergeCell ref="A26:AB26"/>
    <mergeCell ref="A41:AB41"/>
    <mergeCell ref="AC41:AF41"/>
    <mergeCell ref="AC26:AF26"/>
    <mergeCell ref="AC27:AF27"/>
    <mergeCell ref="AC28:AF28"/>
    <mergeCell ref="AC29:AF29"/>
    <mergeCell ref="AC30:AF30"/>
    <mergeCell ref="AC31:AF31"/>
    <mergeCell ref="A40:AB40"/>
    <mergeCell ref="A39:AB39"/>
    <mergeCell ref="AC39:AF39"/>
    <mergeCell ref="AG39:AO39"/>
    <mergeCell ref="AP39:AX39"/>
    <mergeCell ref="A27:AB27"/>
    <mergeCell ref="A28:AB28"/>
    <mergeCell ref="A29:AB29"/>
    <mergeCell ref="A30:AB30"/>
    <mergeCell ref="AP31:AX31"/>
    <mergeCell ref="A37:AB37"/>
    <mergeCell ref="AC37:AF37"/>
    <mergeCell ref="AG37:AO37"/>
    <mergeCell ref="AP37:AX37"/>
    <mergeCell ref="A38:AB38"/>
    <mergeCell ref="AC38:AF38"/>
    <mergeCell ref="AG38:AO38"/>
    <mergeCell ref="AP38:AX38"/>
    <mergeCell ref="A35:AB35"/>
    <mergeCell ref="AC35:AF35"/>
    <mergeCell ref="AG35:AO35"/>
    <mergeCell ref="AP35:AX35"/>
    <mergeCell ref="A36:AB36"/>
    <mergeCell ref="AC36:AF36"/>
    <mergeCell ref="AG36:AO36"/>
    <mergeCell ref="AP36:AX36"/>
    <mergeCell ref="AP32:AX32"/>
    <mergeCell ref="A33:AB33"/>
    <mergeCell ref="AC33:AF33"/>
    <mergeCell ref="AG33:AO33"/>
    <mergeCell ref="AP33:AX33"/>
    <mergeCell ref="A34:AB34"/>
    <mergeCell ref="AC34:AF34"/>
    <mergeCell ref="AG34:AO34"/>
    <mergeCell ref="AP34:AX34"/>
    <mergeCell ref="A14:AF14"/>
    <mergeCell ref="A32:AB32"/>
    <mergeCell ref="AC32:AF32"/>
    <mergeCell ref="AG32:AO32"/>
    <mergeCell ref="AG27:AO28"/>
    <mergeCell ref="A19:AB19"/>
    <mergeCell ref="A20:AB20"/>
    <mergeCell ref="AC19:AF19"/>
    <mergeCell ref="AC20:AF20"/>
    <mergeCell ref="A31:AB31"/>
    <mergeCell ref="A21:AB21"/>
    <mergeCell ref="A22:AB22"/>
    <mergeCell ref="A23:AB23"/>
    <mergeCell ref="A24:AB24"/>
    <mergeCell ref="A15:AB15"/>
    <mergeCell ref="A16:AB16"/>
    <mergeCell ref="A17:AB17"/>
    <mergeCell ref="A18:AB18"/>
    <mergeCell ref="AG16:AO16"/>
    <mergeCell ref="AG17:AO17"/>
    <mergeCell ref="AG18:AO19"/>
    <mergeCell ref="AC15:AF15"/>
    <mergeCell ref="AC16:AF16"/>
    <mergeCell ref="AC17:AF17"/>
    <mergeCell ref="AC18:AF18"/>
    <mergeCell ref="AG31:AO31"/>
    <mergeCell ref="AP14:AX14"/>
    <mergeCell ref="AP15:AX15"/>
    <mergeCell ref="AP16:AX16"/>
    <mergeCell ref="AP17:AX17"/>
    <mergeCell ref="AP20:AX20"/>
    <mergeCell ref="AG20:AO20"/>
    <mergeCell ref="AG21:AO21"/>
    <mergeCell ref="AG23:AO23"/>
    <mergeCell ref="AG15:AO15"/>
    <mergeCell ref="AP24:AX24"/>
    <mergeCell ref="AP25:AX25"/>
    <mergeCell ref="AP26:AX26"/>
    <mergeCell ref="AP27:AX28"/>
    <mergeCell ref="AG29:AO29"/>
    <mergeCell ref="AG30:AO30"/>
  </mergeCells>
  <printOptions horizontalCentered="1"/>
  <pageMargins left="0.7874015748031497" right="0.28" top="0.984251968503937" bottom="0.71" header="0.5118110236220472" footer="0.5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28"/>
  <sheetViews>
    <sheetView zoomScalePageLayoutView="0" workbookViewId="0" topLeftCell="A1">
      <selection activeCell="AG19" sqref="AG19:AO20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314</v>
      </c>
    </row>
    <row r="2" spans="1:50" s="10" customFormat="1" ht="12.75" thickBot="1">
      <c r="A2" s="852">
        <v>1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  <c r="X2" s="852"/>
      <c r="Y2" s="852"/>
      <c r="Z2" s="852"/>
      <c r="AA2" s="852"/>
      <c r="AB2" s="852"/>
      <c r="AC2" s="853">
        <v>2</v>
      </c>
      <c r="AD2" s="853"/>
      <c r="AE2" s="853"/>
      <c r="AF2" s="853"/>
      <c r="AG2" s="853">
        <v>3</v>
      </c>
      <c r="AH2" s="853"/>
      <c r="AI2" s="853"/>
      <c r="AJ2" s="853"/>
      <c r="AK2" s="853"/>
      <c r="AL2" s="853"/>
      <c r="AM2" s="853"/>
      <c r="AN2" s="853"/>
      <c r="AO2" s="853"/>
      <c r="AP2" s="853">
        <v>4</v>
      </c>
      <c r="AQ2" s="853"/>
      <c r="AR2" s="853"/>
      <c r="AS2" s="853"/>
      <c r="AT2" s="853"/>
      <c r="AU2" s="853"/>
      <c r="AV2" s="853"/>
      <c r="AW2" s="853"/>
      <c r="AX2" s="853"/>
    </row>
    <row r="3" spans="1:50" s="20" customFormat="1" ht="12.75">
      <c r="A3" s="881" t="s">
        <v>284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  <c r="T3" s="881"/>
      <c r="U3" s="881"/>
      <c r="V3" s="881"/>
      <c r="W3" s="881"/>
      <c r="X3" s="881"/>
      <c r="Y3" s="881"/>
      <c r="Z3" s="881"/>
      <c r="AA3" s="881"/>
      <c r="AB3" s="882"/>
      <c r="AC3" s="879"/>
      <c r="AD3" s="880"/>
      <c r="AE3" s="880"/>
      <c r="AF3" s="880"/>
      <c r="AG3" s="862"/>
      <c r="AH3" s="862"/>
      <c r="AI3" s="862"/>
      <c r="AJ3" s="862"/>
      <c r="AK3" s="862"/>
      <c r="AL3" s="862"/>
      <c r="AM3" s="862"/>
      <c r="AN3" s="862"/>
      <c r="AO3" s="862"/>
      <c r="AP3" s="862"/>
      <c r="AQ3" s="862"/>
      <c r="AR3" s="862"/>
      <c r="AS3" s="862"/>
      <c r="AT3" s="862"/>
      <c r="AU3" s="862"/>
      <c r="AV3" s="862"/>
      <c r="AW3" s="862"/>
      <c r="AX3" s="863"/>
    </row>
    <row r="4" spans="1:50" s="20" customFormat="1" ht="12.75">
      <c r="A4" s="881" t="s">
        <v>313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  <c r="O4" s="881"/>
      <c r="P4" s="881"/>
      <c r="Q4" s="881"/>
      <c r="R4" s="881"/>
      <c r="S4" s="881"/>
      <c r="T4" s="881"/>
      <c r="U4" s="881"/>
      <c r="V4" s="881"/>
      <c r="W4" s="881"/>
      <c r="X4" s="881"/>
      <c r="Y4" s="881"/>
      <c r="Z4" s="881"/>
      <c r="AA4" s="881"/>
      <c r="AB4" s="882"/>
      <c r="AC4" s="892"/>
      <c r="AD4" s="893"/>
      <c r="AE4" s="893"/>
      <c r="AF4" s="893"/>
      <c r="AG4" s="757"/>
      <c r="AH4" s="757"/>
      <c r="AI4" s="757"/>
      <c r="AJ4" s="757"/>
      <c r="AK4" s="757"/>
      <c r="AL4" s="757"/>
      <c r="AM4" s="757"/>
      <c r="AN4" s="757"/>
      <c r="AO4" s="757"/>
      <c r="AP4" s="757"/>
      <c r="AQ4" s="757"/>
      <c r="AR4" s="757"/>
      <c r="AS4" s="757"/>
      <c r="AT4" s="757"/>
      <c r="AU4" s="757"/>
      <c r="AV4" s="757"/>
      <c r="AW4" s="757"/>
      <c r="AX4" s="861"/>
    </row>
    <row r="5" spans="1:50" s="20" customFormat="1" ht="12.75">
      <c r="A5" s="941" t="s">
        <v>312</v>
      </c>
      <c r="B5" s="942"/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R5" s="942"/>
      <c r="S5" s="942"/>
      <c r="T5" s="942"/>
      <c r="U5" s="942"/>
      <c r="V5" s="942"/>
      <c r="W5" s="942"/>
      <c r="X5" s="942"/>
      <c r="Y5" s="942"/>
      <c r="Z5" s="942"/>
      <c r="AA5" s="942"/>
      <c r="AB5" s="943"/>
      <c r="AC5" s="892"/>
      <c r="AD5" s="893"/>
      <c r="AE5" s="893"/>
      <c r="AF5" s="893"/>
      <c r="AG5" s="757"/>
      <c r="AH5" s="757"/>
      <c r="AI5" s="757"/>
      <c r="AJ5" s="757"/>
      <c r="AK5" s="757"/>
      <c r="AL5" s="757"/>
      <c r="AM5" s="757"/>
      <c r="AN5" s="757"/>
      <c r="AO5" s="757"/>
      <c r="AP5" s="757"/>
      <c r="AQ5" s="757"/>
      <c r="AR5" s="757"/>
      <c r="AS5" s="757"/>
      <c r="AT5" s="757"/>
      <c r="AU5" s="757"/>
      <c r="AV5" s="757"/>
      <c r="AW5" s="757"/>
      <c r="AX5" s="861"/>
    </row>
    <row r="6" spans="1:50" s="20" customFormat="1" ht="12.75">
      <c r="A6" s="942" t="s">
        <v>311</v>
      </c>
      <c r="B6" s="942"/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942"/>
      <c r="R6" s="942"/>
      <c r="S6" s="942"/>
      <c r="T6" s="942"/>
      <c r="U6" s="942"/>
      <c r="V6" s="942"/>
      <c r="W6" s="942"/>
      <c r="X6" s="942"/>
      <c r="Y6" s="942"/>
      <c r="Z6" s="942"/>
      <c r="AA6" s="942"/>
      <c r="AB6" s="943"/>
      <c r="AC6" s="892" t="s">
        <v>677</v>
      </c>
      <c r="AD6" s="893"/>
      <c r="AE6" s="893"/>
      <c r="AF6" s="893"/>
      <c r="AG6" s="757">
        <v>0</v>
      </c>
      <c r="AH6" s="757"/>
      <c r="AI6" s="757"/>
      <c r="AJ6" s="757"/>
      <c r="AK6" s="757"/>
      <c r="AL6" s="757"/>
      <c r="AM6" s="757"/>
      <c r="AN6" s="757"/>
      <c r="AO6" s="757"/>
      <c r="AP6" s="869">
        <v>0</v>
      </c>
      <c r="AQ6" s="757"/>
      <c r="AR6" s="757"/>
      <c r="AS6" s="757"/>
      <c r="AT6" s="757"/>
      <c r="AU6" s="757"/>
      <c r="AV6" s="757"/>
      <c r="AW6" s="757"/>
      <c r="AX6" s="861"/>
    </row>
    <row r="7" spans="1:50" s="20" customFormat="1" ht="12.75">
      <c r="A7" s="944" t="s">
        <v>310</v>
      </c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4"/>
      <c r="Y7" s="944"/>
      <c r="Z7" s="944"/>
      <c r="AA7" s="944"/>
      <c r="AB7" s="945"/>
      <c r="AC7" s="894"/>
      <c r="AD7" s="895"/>
      <c r="AE7" s="895"/>
      <c r="AF7" s="895"/>
      <c r="AG7" s="907">
        <v>0</v>
      </c>
      <c r="AH7" s="946"/>
      <c r="AI7" s="946"/>
      <c r="AJ7" s="946"/>
      <c r="AK7" s="946"/>
      <c r="AL7" s="946"/>
      <c r="AM7" s="946"/>
      <c r="AN7" s="946"/>
      <c r="AO7" s="948"/>
      <c r="AP7" s="907">
        <v>0</v>
      </c>
      <c r="AQ7" s="946"/>
      <c r="AR7" s="946"/>
      <c r="AS7" s="946"/>
      <c r="AT7" s="946"/>
      <c r="AU7" s="946"/>
      <c r="AV7" s="946"/>
      <c r="AW7" s="946"/>
      <c r="AX7" s="947"/>
    </row>
    <row r="8" spans="1:50" s="20" customFormat="1" ht="12.75">
      <c r="A8" s="950" t="s">
        <v>309</v>
      </c>
      <c r="B8" s="950"/>
      <c r="C8" s="950"/>
      <c r="D8" s="950"/>
      <c r="E8" s="950"/>
      <c r="F8" s="950"/>
      <c r="G8" s="950"/>
      <c r="H8" s="950"/>
      <c r="I8" s="950"/>
      <c r="J8" s="950"/>
      <c r="K8" s="950"/>
      <c r="L8" s="950"/>
      <c r="M8" s="950"/>
      <c r="N8" s="950"/>
      <c r="O8" s="950"/>
      <c r="P8" s="950"/>
      <c r="Q8" s="950"/>
      <c r="R8" s="950"/>
      <c r="S8" s="950"/>
      <c r="T8" s="950"/>
      <c r="U8" s="950"/>
      <c r="V8" s="950"/>
      <c r="W8" s="950"/>
      <c r="X8" s="950"/>
      <c r="Y8" s="950"/>
      <c r="Z8" s="950"/>
      <c r="AA8" s="950"/>
      <c r="AB8" s="951"/>
      <c r="AC8" s="903" t="s">
        <v>678</v>
      </c>
      <c r="AD8" s="904"/>
      <c r="AE8" s="904"/>
      <c r="AF8" s="904"/>
      <c r="AG8" s="762"/>
      <c r="AH8" s="606"/>
      <c r="AI8" s="606"/>
      <c r="AJ8" s="606"/>
      <c r="AK8" s="606"/>
      <c r="AL8" s="606"/>
      <c r="AM8" s="606"/>
      <c r="AN8" s="606"/>
      <c r="AO8" s="949"/>
      <c r="AP8" s="762"/>
      <c r="AQ8" s="606"/>
      <c r="AR8" s="606"/>
      <c r="AS8" s="606"/>
      <c r="AT8" s="606"/>
      <c r="AU8" s="606"/>
      <c r="AV8" s="606"/>
      <c r="AW8" s="606"/>
      <c r="AX8" s="878"/>
    </row>
    <row r="9" spans="1:50" s="20" customFormat="1" ht="12.75" hidden="1">
      <c r="A9" s="952"/>
      <c r="B9" s="952"/>
      <c r="C9" s="952"/>
      <c r="D9" s="952"/>
      <c r="E9" s="952"/>
      <c r="F9" s="952"/>
      <c r="G9" s="952"/>
      <c r="H9" s="952"/>
      <c r="I9" s="952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952"/>
      <c r="AB9" s="953"/>
      <c r="AC9" s="898"/>
      <c r="AD9" s="870"/>
      <c r="AE9" s="870"/>
      <c r="AF9" s="870"/>
      <c r="AG9" s="783">
        <v>0</v>
      </c>
      <c r="AH9" s="783"/>
      <c r="AI9" s="783"/>
      <c r="AJ9" s="783"/>
      <c r="AK9" s="783"/>
      <c r="AL9" s="783"/>
      <c r="AM9" s="783"/>
      <c r="AN9" s="783"/>
      <c r="AO9" s="783"/>
      <c r="AP9" s="783">
        <v>0</v>
      </c>
      <c r="AQ9" s="783"/>
      <c r="AR9" s="783"/>
      <c r="AS9" s="783"/>
      <c r="AT9" s="783"/>
      <c r="AU9" s="783"/>
      <c r="AV9" s="783"/>
      <c r="AW9" s="783"/>
      <c r="AX9" s="868"/>
    </row>
    <row r="10" spans="1:50" s="20" customFormat="1" ht="12.75" hidden="1">
      <c r="A10" s="952"/>
      <c r="B10" s="952"/>
      <c r="C10" s="952"/>
      <c r="D10" s="952"/>
      <c r="E10" s="952"/>
      <c r="F10" s="952"/>
      <c r="G10" s="952"/>
      <c r="H10" s="952"/>
      <c r="I10" s="952"/>
      <c r="J10" s="952"/>
      <c r="K10" s="952"/>
      <c r="L10" s="952"/>
      <c r="M10" s="952"/>
      <c r="N10" s="952"/>
      <c r="O10" s="952"/>
      <c r="P10" s="952"/>
      <c r="Q10" s="952"/>
      <c r="R10" s="952"/>
      <c r="S10" s="952"/>
      <c r="T10" s="952"/>
      <c r="U10" s="952"/>
      <c r="V10" s="952"/>
      <c r="W10" s="952"/>
      <c r="X10" s="952"/>
      <c r="Y10" s="952"/>
      <c r="Z10" s="952"/>
      <c r="AA10" s="952"/>
      <c r="AB10" s="953"/>
      <c r="AC10" s="898"/>
      <c r="AD10" s="870"/>
      <c r="AE10" s="870"/>
      <c r="AF10" s="870"/>
      <c r="AG10" s="783">
        <v>0</v>
      </c>
      <c r="AH10" s="783"/>
      <c r="AI10" s="783"/>
      <c r="AJ10" s="783"/>
      <c r="AK10" s="783"/>
      <c r="AL10" s="783"/>
      <c r="AM10" s="783"/>
      <c r="AN10" s="783"/>
      <c r="AO10" s="783"/>
      <c r="AP10" s="783">
        <v>0</v>
      </c>
      <c r="AQ10" s="783"/>
      <c r="AR10" s="783"/>
      <c r="AS10" s="783"/>
      <c r="AT10" s="783"/>
      <c r="AU10" s="783"/>
      <c r="AV10" s="783"/>
      <c r="AW10" s="783"/>
      <c r="AX10" s="868"/>
    </row>
    <row r="11" spans="1:50" s="20" customFormat="1" ht="12.75">
      <c r="A11" s="952" t="s">
        <v>308</v>
      </c>
      <c r="B11" s="952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3"/>
      <c r="AC11" s="898" t="s">
        <v>679</v>
      </c>
      <c r="AD11" s="870"/>
      <c r="AE11" s="870"/>
      <c r="AF11" s="870"/>
      <c r="AG11" s="870" t="s">
        <v>736</v>
      </c>
      <c r="AH11" s="870"/>
      <c r="AI11" s="870"/>
      <c r="AJ11" s="870"/>
      <c r="AK11" s="870"/>
      <c r="AL11" s="870"/>
      <c r="AM11" s="870"/>
      <c r="AN11" s="870"/>
      <c r="AO11" s="870"/>
      <c r="AP11" s="870" t="s">
        <v>774</v>
      </c>
      <c r="AQ11" s="870"/>
      <c r="AR11" s="870"/>
      <c r="AS11" s="870"/>
      <c r="AT11" s="870"/>
      <c r="AU11" s="870"/>
      <c r="AV11" s="870"/>
      <c r="AW11" s="870"/>
      <c r="AX11" s="871"/>
    </row>
    <row r="12" spans="1:50" s="20" customFormat="1" ht="12.75">
      <c r="A12" s="942" t="s">
        <v>307</v>
      </c>
      <c r="B12" s="942"/>
      <c r="C12" s="942"/>
      <c r="D12" s="942"/>
      <c r="E12" s="942"/>
      <c r="F12" s="942"/>
      <c r="G12" s="942"/>
      <c r="H12" s="942"/>
      <c r="I12" s="942"/>
      <c r="J12" s="942"/>
      <c r="K12" s="942"/>
      <c r="L12" s="942"/>
      <c r="M12" s="942"/>
      <c r="N12" s="942"/>
      <c r="O12" s="942"/>
      <c r="P12" s="942"/>
      <c r="Q12" s="942"/>
      <c r="R12" s="942"/>
      <c r="S12" s="942"/>
      <c r="T12" s="942"/>
      <c r="U12" s="942"/>
      <c r="V12" s="942"/>
      <c r="W12" s="942"/>
      <c r="X12" s="942"/>
      <c r="Y12" s="942"/>
      <c r="Z12" s="942"/>
      <c r="AA12" s="942"/>
      <c r="AB12" s="943"/>
      <c r="AC12" s="892" t="s">
        <v>680</v>
      </c>
      <c r="AD12" s="893"/>
      <c r="AE12" s="893"/>
      <c r="AF12" s="893"/>
      <c r="AG12" s="870" t="s">
        <v>809</v>
      </c>
      <c r="AH12" s="870"/>
      <c r="AI12" s="870"/>
      <c r="AJ12" s="870"/>
      <c r="AK12" s="870"/>
      <c r="AL12" s="870"/>
      <c r="AM12" s="870"/>
      <c r="AN12" s="870"/>
      <c r="AO12" s="870"/>
      <c r="AP12" s="870" t="s">
        <v>808</v>
      </c>
      <c r="AQ12" s="870"/>
      <c r="AR12" s="870"/>
      <c r="AS12" s="870"/>
      <c r="AT12" s="870"/>
      <c r="AU12" s="870"/>
      <c r="AV12" s="870"/>
      <c r="AW12" s="870"/>
      <c r="AX12" s="871"/>
    </row>
    <row r="13" spans="1:50" s="20" customFormat="1" ht="12.75">
      <c r="A13" s="952"/>
      <c r="B13" s="952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3"/>
      <c r="AC13" s="898"/>
      <c r="AD13" s="870"/>
      <c r="AE13" s="870"/>
      <c r="AF13" s="870"/>
      <c r="AG13" s="954">
        <v>0</v>
      </c>
      <c r="AH13" s="783"/>
      <c r="AI13" s="783"/>
      <c r="AJ13" s="783"/>
      <c r="AK13" s="783"/>
      <c r="AL13" s="783"/>
      <c r="AM13" s="783"/>
      <c r="AN13" s="783"/>
      <c r="AO13" s="783"/>
      <c r="AP13" s="954">
        <v>0</v>
      </c>
      <c r="AQ13" s="783"/>
      <c r="AR13" s="783"/>
      <c r="AS13" s="783"/>
      <c r="AT13" s="783"/>
      <c r="AU13" s="783"/>
      <c r="AV13" s="783"/>
      <c r="AW13" s="783"/>
      <c r="AX13" s="868"/>
    </row>
    <row r="14" spans="1:50" s="20" customFormat="1" ht="12.75">
      <c r="A14" s="944"/>
      <c r="B14" s="944"/>
      <c r="C14" s="944"/>
      <c r="D14" s="944"/>
      <c r="E14" s="944"/>
      <c r="F14" s="944"/>
      <c r="G14" s="944"/>
      <c r="H14" s="944"/>
      <c r="I14" s="944"/>
      <c r="J14" s="944"/>
      <c r="K14" s="944"/>
      <c r="L14" s="944"/>
      <c r="M14" s="944"/>
      <c r="N14" s="944"/>
      <c r="O14" s="944"/>
      <c r="P14" s="944"/>
      <c r="Q14" s="944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45"/>
      <c r="AC14" s="894"/>
      <c r="AD14" s="895"/>
      <c r="AE14" s="895"/>
      <c r="AF14" s="895"/>
      <c r="AG14" s="954">
        <v>0</v>
      </c>
      <c r="AH14" s="783"/>
      <c r="AI14" s="783"/>
      <c r="AJ14" s="783"/>
      <c r="AK14" s="783"/>
      <c r="AL14" s="783"/>
      <c r="AM14" s="783"/>
      <c r="AN14" s="783"/>
      <c r="AO14" s="783"/>
      <c r="AP14" s="954">
        <v>0</v>
      </c>
      <c r="AQ14" s="783"/>
      <c r="AR14" s="783"/>
      <c r="AS14" s="783"/>
      <c r="AT14" s="783"/>
      <c r="AU14" s="783"/>
      <c r="AV14" s="783"/>
      <c r="AW14" s="783"/>
      <c r="AX14" s="868"/>
    </row>
    <row r="15" spans="1:50" s="20" customFormat="1" ht="12.75">
      <c r="A15" s="955" t="s">
        <v>306</v>
      </c>
      <c r="B15" s="944"/>
      <c r="C15" s="944"/>
      <c r="D15" s="944"/>
      <c r="E15" s="944"/>
      <c r="F15" s="944"/>
      <c r="G15" s="944"/>
      <c r="H15" s="944"/>
      <c r="I15" s="944"/>
      <c r="J15" s="944"/>
      <c r="K15" s="944"/>
      <c r="L15" s="944"/>
      <c r="M15" s="944"/>
      <c r="N15" s="944"/>
      <c r="O15" s="944"/>
      <c r="P15" s="944"/>
      <c r="Q15" s="944"/>
      <c r="R15" s="944"/>
      <c r="S15" s="944"/>
      <c r="T15" s="944"/>
      <c r="U15" s="944"/>
      <c r="V15" s="944"/>
      <c r="W15" s="944"/>
      <c r="X15" s="944"/>
      <c r="Y15" s="944"/>
      <c r="Z15" s="944"/>
      <c r="AA15" s="944"/>
      <c r="AB15" s="945"/>
      <c r="AC15" s="894"/>
      <c r="AD15" s="895"/>
      <c r="AE15" s="895"/>
      <c r="AF15" s="895"/>
      <c r="AG15" s="870" t="s">
        <v>809</v>
      </c>
      <c r="AH15" s="870"/>
      <c r="AI15" s="870"/>
      <c r="AJ15" s="870"/>
      <c r="AK15" s="870"/>
      <c r="AL15" s="870"/>
      <c r="AM15" s="870"/>
      <c r="AN15" s="870"/>
      <c r="AO15" s="870"/>
      <c r="AP15" s="870" t="s">
        <v>808</v>
      </c>
      <c r="AQ15" s="870"/>
      <c r="AR15" s="870"/>
      <c r="AS15" s="870"/>
      <c r="AT15" s="870"/>
      <c r="AU15" s="870"/>
      <c r="AV15" s="870"/>
      <c r="AW15" s="870"/>
      <c r="AX15" s="871"/>
    </row>
    <row r="16" spans="1:50" s="20" customFormat="1" ht="12.75">
      <c r="A16" s="950" t="s">
        <v>159</v>
      </c>
      <c r="B16" s="950"/>
      <c r="C16" s="950"/>
      <c r="D16" s="950"/>
      <c r="E16" s="950"/>
      <c r="F16" s="950"/>
      <c r="G16" s="950"/>
      <c r="H16" s="950"/>
      <c r="I16" s="950"/>
      <c r="J16" s="950"/>
      <c r="K16" s="950"/>
      <c r="L16" s="950"/>
      <c r="M16" s="950"/>
      <c r="N16" s="950"/>
      <c r="O16" s="950"/>
      <c r="P16" s="950"/>
      <c r="Q16" s="950"/>
      <c r="R16" s="950"/>
      <c r="S16" s="950"/>
      <c r="T16" s="950"/>
      <c r="U16" s="950"/>
      <c r="V16" s="950"/>
      <c r="W16" s="950"/>
      <c r="X16" s="950"/>
      <c r="Y16" s="950"/>
      <c r="Z16" s="950"/>
      <c r="AA16" s="950"/>
      <c r="AB16" s="951"/>
      <c r="AC16" s="903" t="s">
        <v>681</v>
      </c>
      <c r="AD16" s="904"/>
      <c r="AE16" s="904"/>
      <c r="AF16" s="904"/>
      <c r="AG16" s="870"/>
      <c r="AH16" s="870"/>
      <c r="AI16" s="870"/>
      <c r="AJ16" s="870"/>
      <c r="AK16" s="870"/>
      <c r="AL16" s="870"/>
      <c r="AM16" s="870"/>
      <c r="AN16" s="870"/>
      <c r="AO16" s="870"/>
      <c r="AP16" s="870"/>
      <c r="AQ16" s="870"/>
      <c r="AR16" s="870"/>
      <c r="AS16" s="870"/>
      <c r="AT16" s="870"/>
      <c r="AU16" s="870"/>
      <c r="AV16" s="870"/>
      <c r="AW16" s="870"/>
      <c r="AX16" s="871"/>
    </row>
    <row r="17" spans="1:50" s="20" customFormat="1" ht="12.75">
      <c r="A17" s="942" t="s">
        <v>305</v>
      </c>
      <c r="B17" s="942"/>
      <c r="C17" s="942"/>
      <c r="D17" s="942"/>
      <c r="E17" s="942"/>
      <c r="F17" s="942"/>
      <c r="G17" s="942"/>
      <c r="H17" s="942"/>
      <c r="I17" s="942"/>
      <c r="J17" s="942"/>
      <c r="K17" s="942"/>
      <c r="L17" s="942"/>
      <c r="M17" s="942"/>
      <c r="N17" s="942"/>
      <c r="O17" s="942"/>
      <c r="P17" s="942"/>
      <c r="Q17" s="942"/>
      <c r="R17" s="942"/>
      <c r="S17" s="942"/>
      <c r="T17" s="942"/>
      <c r="U17" s="942"/>
      <c r="V17" s="942"/>
      <c r="W17" s="942"/>
      <c r="X17" s="942"/>
      <c r="Y17" s="942"/>
      <c r="Z17" s="942"/>
      <c r="AA17" s="942"/>
      <c r="AB17" s="943"/>
      <c r="AC17" s="892"/>
      <c r="AD17" s="893"/>
      <c r="AE17" s="893"/>
      <c r="AF17" s="893"/>
      <c r="AG17" s="870" t="s">
        <v>821</v>
      </c>
      <c r="AH17" s="870"/>
      <c r="AI17" s="870"/>
      <c r="AJ17" s="870"/>
      <c r="AK17" s="870"/>
      <c r="AL17" s="870"/>
      <c r="AM17" s="870"/>
      <c r="AN17" s="870"/>
      <c r="AO17" s="870"/>
      <c r="AP17" s="870" t="s">
        <v>810</v>
      </c>
      <c r="AQ17" s="870"/>
      <c r="AR17" s="870"/>
      <c r="AS17" s="870"/>
      <c r="AT17" s="870"/>
      <c r="AU17" s="870"/>
      <c r="AV17" s="870"/>
      <c r="AW17" s="870"/>
      <c r="AX17" s="871"/>
    </row>
    <row r="18" spans="1:50" s="20" customFormat="1" ht="12.75">
      <c r="A18" s="942" t="s">
        <v>304</v>
      </c>
      <c r="B18" s="942"/>
      <c r="C18" s="942"/>
      <c r="D18" s="942"/>
      <c r="E18" s="942"/>
      <c r="F18" s="942"/>
      <c r="G18" s="942"/>
      <c r="H18" s="942"/>
      <c r="I18" s="942"/>
      <c r="J18" s="942"/>
      <c r="K18" s="942"/>
      <c r="L18" s="942"/>
      <c r="M18" s="942"/>
      <c r="N18" s="942"/>
      <c r="O18" s="942"/>
      <c r="P18" s="942"/>
      <c r="Q18" s="942"/>
      <c r="R18" s="942"/>
      <c r="S18" s="942"/>
      <c r="T18" s="942"/>
      <c r="U18" s="942"/>
      <c r="V18" s="942"/>
      <c r="W18" s="942"/>
      <c r="X18" s="942"/>
      <c r="Y18" s="942"/>
      <c r="Z18" s="942"/>
      <c r="AA18" s="942"/>
      <c r="AB18" s="943"/>
      <c r="AC18" s="892" t="s">
        <v>658</v>
      </c>
      <c r="AD18" s="893"/>
      <c r="AE18" s="893"/>
      <c r="AF18" s="893"/>
      <c r="AG18" s="870"/>
      <c r="AH18" s="870"/>
      <c r="AI18" s="870"/>
      <c r="AJ18" s="870"/>
      <c r="AK18" s="870"/>
      <c r="AL18" s="870"/>
      <c r="AM18" s="870"/>
      <c r="AN18" s="870"/>
      <c r="AO18" s="870"/>
      <c r="AP18" s="870"/>
      <c r="AQ18" s="870"/>
      <c r="AR18" s="870"/>
      <c r="AS18" s="870"/>
      <c r="AT18" s="870"/>
      <c r="AU18" s="870"/>
      <c r="AV18" s="870"/>
      <c r="AW18" s="870"/>
      <c r="AX18" s="871"/>
    </row>
    <row r="19" spans="1:50" s="20" customFormat="1" ht="12.75">
      <c r="A19" s="956" t="s">
        <v>303</v>
      </c>
      <c r="B19" s="956"/>
      <c r="C19" s="956"/>
      <c r="D19" s="956"/>
      <c r="E19" s="956"/>
      <c r="F19" s="956"/>
      <c r="G19" s="956"/>
      <c r="H19" s="956"/>
      <c r="I19" s="956"/>
      <c r="J19" s="956"/>
      <c r="K19" s="956"/>
      <c r="L19" s="956"/>
      <c r="M19" s="956"/>
      <c r="N19" s="956"/>
      <c r="O19" s="956"/>
      <c r="P19" s="956"/>
      <c r="Q19" s="956"/>
      <c r="R19" s="956"/>
      <c r="S19" s="956"/>
      <c r="T19" s="956"/>
      <c r="U19" s="956"/>
      <c r="V19" s="956"/>
      <c r="W19" s="956"/>
      <c r="X19" s="956"/>
      <c r="Y19" s="956"/>
      <c r="Z19" s="956"/>
      <c r="AA19" s="956"/>
      <c r="AB19" s="957"/>
      <c r="AC19" s="894"/>
      <c r="AD19" s="895"/>
      <c r="AE19" s="895"/>
      <c r="AF19" s="895"/>
      <c r="AG19" s="907">
        <v>13514</v>
      </c>
      <c r="AH19" s="908"/>
      <c r="AI19" s="908"/>
      <c r="AJ19" s="908"/>
      <c r="AK19" s="908"/>
      <c r="AL19" s="908"/>
      <c r="AM19" s="908"/>
      <c r="AN19" s="908"/>
      <c r="AO19" s="958"/>
      <c r="AP19" s="916" t="s">
        <v>811</v>
      </c>
      <c r="AQ19" s="917"/>
      <c r="AR19" s="917"/>
      <c r="AS19" s="917"/>
      <c r="AT19" s="917"/>
      <c r="AU19" s="917"/>
      <c r="AV19" s="917"/>
      <c r="AW19" s="917"/>
      <c r="AX19" s="918"/>
    </row>
    <row r="20" spans="1:50" s="20" customFormat="1" ht="12.75">
      <c r="A20" s="960" t="s">
        <v>143</v>
      </c>
      <c r="B20" s="960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1"/>
      <c r="AC20" s="903" t="s">
        <v>682</v>
      </c>
      <c r="AD20" s="904"/>
      <c r="AE20" s="904"/>
      <c r="AF20" s="904"/>
      <c r="AG20" s="910"/>
      <c r="AH20" s="911"/>
      <c r="AI20" s="911"/>
      <c r="AJ20" s="911"/>
      <c r="AK20" s="911"/>
      <c r="AL20" s="911"/>
      <c r="AM20" s="911"/>
      <c r="AN20" s="911"/>
      <c r="AO20" s="959"/>
      <c r="AP20" s="922"/>
      <c r="AQ20" s="923"/>
      <c r="AR20" s="923"/>
      <c r="AS20" s="923"/>
      <c r="AT20" s="923"/>
      <c r="AU20" s="923"/>
      <c r="AV20" s="923"/>
      <c r="AW20" s="923"/>
      <c r="AX20" s="924"/>
    </row>
    <row r="21" spans="1:50" s="20" customFormat="1" ht="12.75">
      <c r="A21" s="944" t="s">
        <v>302</v>
      </c>
      <c r="B21" s="944"/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5"/>
      <c r="AC21" s="894"/>
      <c r="AD21" s="895"/>
      <c r="AE21" s="895"/>
      <c r="AF21" s="895"/>
      <c r="AG21" s="925" t="s">
        <v>813</v>
      </c>
      <c r="AH21" s="926"/>
      <c r="AI21" s="926"/>
      <c r="AJ21" s="926"/>
      <c r="AK21" s="926"/>
      <c r="AL21" s="926"/>
      <c r="AM21" s="926"/>
      <c r="AN21" s="926"/>
      <c r="AO21" s="962"/>
      <c r="AP21" s="916" t="s">
        <v>812</v>
      </c>
      <c r="AQ21" s="917"/>
      <c r="AR21" s="917"/>
      <c r="AS21" s="917"/>
      <c r="AT21" s="917"/>
      <c r="AU21" s="917"/>
      <c r="AV21" s="917"/>
      <c r="AW21" s="917"/>
      <c r="AX21" s="918"/>
    </row>
    <row r="22" spans="1:50" s="20" customFormat="1" ht="13.5" thickBot="1">
      <c r="A22" s="950" t="s">
        <v>301</v>
      </c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950"/>
      <c r="T22" s="950"/>
      <c r="U22" s="950"/>
      <c r="V22" s="950"/>
      <c r="W22" s="950"/>
      <c r="X22" s="950"/>
      <c r="Y22" s="950"/>
      <c r="Z22" s="950"/>
      <c r="AA22" s="950"/>
      <c r="AB22" s="951"/>
      <c r="AC22" s="938" t="s">
        <v>683</v>
      </c>
      <c r="AD22" s="939"/>
      <c r="AE22" s="939"/>
      <c r="AF22" s="939"/>
      <c r="AG22" s="963"/>
      <c r="AH22" s="497"/>
      <c r="AI22" s="497"/>
      <c r="AJ22" s="497"/>
      <c r="AK22" s="497"/>
      <c r="AL22" s="497"/>
      <c r="AM22" s="497"/>
      <c r="AN22" s="497"/>
      <c r="AO22" s="498"/>
      <c r="AP22" s="935"/>
      <c r="AQ22" s="936"/>
      <c r="AR22" s="936"/>
      <c r="AS22" s="936"/>
      <c r="AT22" s="936"/>
      <c r="AU22" s="936"/>
      <c r="AV22" s="936"/>
      <c r="AW22" s="936"/>
      <c r="AX22" s="937"/>
    </row>
    <row r="23" s="9" customFormat="1" ht="12"/>
    <row r="24" s="9" customFormat="1" ht="12">
      <c r="AV24" s="46"/>
    </row>
    <row r="25" spans="1:50" s="16" customFormat="1" ht="12">
      <c r="A25" s="16" t="s">
        <v>66</v>
      </c>
      <c r="H25" s="767"/>
      <c r="I25" s="767"/>
      <c r="J25" s="767"/>
      <c r="K25" s="767"/>
      <c r="L25" s="767"/>
      <c r="N25" s="238" t="s">
        <v>763</v>
      </c>
      <c r="O25" s="238"/>
      <c r="P25" s="238"/>
      <c r="Q25" s="238"/>
      <c r="R25" s="238"/>
      <c r="S25" s="238"/>
      <c r="T25" s="238"/>
      <c r="U25" s="238"/>
      <c r="V25" s="238"/>
      <c r="W25" s="238"/>
      <c r="Z25" s="16" t="s">
        <v>67</v>
      </c>
      <c r="AI25" s="767"/>
      <c r="AJ25" s="767"/>
      <c r="AK25" s="767"/>
      <c r="AL25" s="767"/>
      <c r="AM25" s="767"/>
      <c r="AO25" s="238" t="s">
        <v>764</v>
      </c>
      <c r="AP25" s="238"/>
      <c r="AQ25" s="238"/>
      <c r="AR25" s="238"/>
      <c r="AS25" s="238"/>
      <c r="AT25" s="238"/>
      <c r="AU25" s="238"/>
      <c r="AV25" s="238"/>
      <c r="AW25" s="238"/>
      <c r="AX25" s="238"/>
    </row>
    <row r="26" spans="8:50" s="17" customFormat="1" ht="9.75">
      <c r="H26" s="785" t="s">
        <v>68</v>
      </c>
      <c r="I26" s="785"/>
      <c r="J26" s="785"/>
      <c r="K26" s="785"/>
      <c r="L26" s="785"/>
      <c r="N26" s="785" t="s">
        <v>69</v>
      </c>
      <c r="O26" s="785"/>
      <c r="P26" s="785"/>
      <c r="Q26" s="785"/>
      <c r="R26" s="785"/>
      <c r="S26" s="785"/>
      <c r="T26" s="785"/>
      <c r="U26" s="785"/>
      <c r="V26" s="785"/>
      <c r="W26" s="785"/>
      <c r="AI26" s="785" t="s">
        <v>68</v>
      </c>
      <c r="AJ26" s="785"/>
      <c r="AK26" s="785"/>
      <c r="AL26" s="785"/>
      <c r="AM26" s="785"/>
      <c r="AO26" s="785" t="s">
        <v>69</v>
      </c>
      <c r="AP26" s="785"/>
      <c r="AQ26" s="785"/>
      <c r="AR26" s="785"/>
      <c r="AS26" s="785"/>
      <c r="AT26" s="785"/>
      <c r="AU26" s="785"/>
      <c r="AV26" s="785"/>
      <c r="AW26" s="785"/>
      <c r="AX26" s="785"/>
    </row>
    <row r="27" s="18" customFormat="1" ht="6"/>
    <row r="28" spans="1:17" s="9" customFormat="1" ht="12">
      <c r="A28" s="59" t="s">
        <v>128</v>
      </c>
      <c r="B28" s="423" t="s">
        <v>786</v>
      </c>
      <c r="C28" s="423"/>
      <c r="D28" s="56" t="s">
        <v>129</v>
      </c>
      <c r="E28" s="238" t="s">
        <v>787</v>
      </c>
      <c r="F28" s="238"/>
      <c r="G28" s="238"/>
      <c r="H28" s="238"/>
      <c r="I28" s="238"/>
      <c r="J28" s="238"/>
      <c r="K28" s="238"/>
      <c r="L28" s="238"/>
      <c r="M28" s="424" t="s">
        <v>71</v>
      </c>
      <c r="N28" s="424"/>
      <c r="O28" s="425" t="s">
        <v>783</v>
      </c>
      <c r="P28" s="425"/>
      <c r="Q28" s="55" t="s">
        <v>70</v>
      </c>
    </row>
  </sheetData>
  <sheetProtection/>
  <mergeCells count="86">
    <mergeCell ref="H25:L25"/>
    <mergeCell ref="N25:W25"/>
    <mergeCell ref="AI25:AM25"/>
    <mergeCell ref="AO25:AX25"/>
    <mergeCell ref="H26:L26"/>
    <mergeCell ref="N26:W26"/>
    <mergeCell ref="AI26:AM26"/>
    <mergeCell ref="AO26:AX26"/>
    <mergeCell ref="A21:AB21"/>
    <mergeCell ref="AC21:AF21"/>
    <mergeCell ref="AP21:AX22"/>
    <mergeCell ref="AG21:AO22"/>
    <mergeCell ref="A22:AB22"/>
    <mergeCell ref="AC22:AF22"/>
    <mergeCell ref="A19:AB19"/>
    <mergeCell ref="AC19:AF19"/>
    <mergeCell ref="AG19:AO20"/>
    <mergeCell ref="AP19:AX20"/>
    <mergeCell ref="A20:AB20"/>
    <mergeCell ref="AC20:AF20"/>
    <mergeCell ref="A17:AB17"/>
    <mergeCell ref="AC17:AF17"/>
    <mergeCell ref="AG17:AO18"/>
    <mergeCell ref="AP17:AX18"/>
    <mergeCell ref="A18:AB18"/>
    <mergeCell ref="AC18:AF18"/>
    <mergeCell ref="A14:AB14"/>
    <mergeCell ref="AC14:AF14"/>
    <mergeCell ref="AG14:AO14"/>
    <mergeCell ref="AP14:AX14"/>
    <mergeCell ref="A15:AB15"/>
    <mergeCell ref="AC15:AF15"/>
    <mergeCell ref="AG15:AO16"/>
    <mergeCell ref="AP15:AX16"/>
    <mergeCell ref="A16:AB16"/>
    <mergeCell ref="AC16:AF16"/>
    <mergeCell ref="A12:AB12"/>
    <mergeCell ref="AC12:AF12"/>
    <mergeCell ref="A13:AB13"/>
    <mergeCell ref="AC13:AF13"/>
    <mergeCell ref="AG12:AO12"/>
    <mergeCell ref="AP12:AX12"/>
    <mergeCell ref="AG13:AO13"/>
    <mergeCell ref="AP13:AX13"/>
    <mergeCell ref="A10:AB10"/>
    <mergeCell ref="AC10:AF10"/>
    <mergeCell ref="AG10:AO10"/>
    <mergeCell ref="AP10:AX10"/>
    <mergeCell ref="A11:AB11"/>
    <mergeCell ref="AC11:AF11"/>
    <mergeCell ref="AG11:AO11"/>
    <mergeCell ref="AP11:AX11"/>
    <mergeCell ref="AP7:AX8"/>
    <mergeCell ref="AG7:AO8"/>
    <mergeCell ref="A8:AB8"/>
    <mergeCell ref="AC8:AF8"/>
    <mergeCell ref="A9:AB9"/>
    <mergeCell ref="AC9:AF9"/>
    <mergeCell ref="AG9:AO9"/>
    <mergeCell ref="AP9:AX9"/>
    <mergeCell ref="AG5:AO5"/>
    <mergeCell ref="AP5:AX5"/>
    <mergeCell ref="A6:AB6"/>
    <mergeCell ref="AC6:AF6"/>
    <mergeCell ref="AG6:AO6"/>
    <mergeCell ref="AP6:AX6"/>
    <mergeCell ref="AG2:AO2"/>
    <mergeCell ref="AP2:AX2"/>
    <mergeCell ref="A3:AB3"/>
    <mergeCell ref="AC3:AF3"/>
    <mergeCell ref="A4:AB4"/>
    <mergeCell ref="AC4:AF4"/>
    <mergeCell ref="AG3:AO3"/>
    <mergeCell ref="AP3:AX3"/>
    <mergeCell ref="AG4:AO4"/>
    <mergeCell ref="AP4:AX4"/>
    <mergeCell ref="B28:C28"/>
    <mergeCell ref="E28:L28"/>
    <mergeCell ref="M28:N28"/>
    <mergeCell ref="O28:P28"/>
    <mergeCell ref="A2:AB2"/>
    <mergeCell ref="AC2:AF2"/>
    <mergeCell ref="A5:AB5"/>
    <mergeCell ref="AC5:AF5"/>
    <mergeCell ref="A7:AB7"/>
    <mergeCell ref="AC7:AF7"/>
  </mergeCells>
  <printOptions horizontalCentered="1"/>
  <pageMargins left="0.47" right="0.6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52"/>
  <sheetViews>
    <sheetView zoomScalePageLayoutView="0" workbookViewId="0" topLeftCell="A28">
      <selection activeCell="AG48" sqref="AG48:AO49"/>
    </sheetView>
  </sheetViews>
  <sheetFormatPr defaultColWidth="1.75390625" defaultRowHeight="12.75"/>
  <cols>
    <col min="1" max="16384" width="1.75390625" style="1" customWidth="1"/>
  </cols>
  <sheetData>
    <row r="1" ht="11.25">
      <c r="AX1" s="2" t="s">
        <v>105</v>
      </c>
    </row>
    <row r="2" ht="11.25">
      <c r="AX2" s="2" t="s">
        <v>106</v>
      </c>
    </row>
    <row r="3" ht="11.25">
      <c r="AX3" s="2" t="s">
        <v>107</v>
      </c>
    </row>
    <row r="4" spans="1:50" s="4" customFormat="1" ht="15">
      <c r="A4" s="636" t="s">
        <v>342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9" customFormat="1" ht="13.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6"/>
      <c r="L5" s="606" t="str">
        <f>'2-1'!L5</f>
        <v>за 2009 год</v>
      </c>
      <c r="M5" s="606"/>
      <c r="N5" s="606"/>
      <c r="O5" s="606"/>
      <c r="P5" s="606"/>
      <c r="Q5" s="606"/>
      <c r="R5" s="606"/>
      <c r="S5" s="606"/>
      <c r="T5" s="606"/>
      <c r="U5" s="606"/>
      <c r="V5" s="606"/>
      <c r="W5" s="606"/>
      <c r="X5" s="607"/>
      <c r="Y5" s="607"/>
      <c r="Z5" s="608"/>
      <c r="AA5" s="608"/>
      <c r="AB5" s="22"/>
      <c r="AC5" s="7"/>
      <c r="AD5" s="8"/>
      <c r="AE5" s="20"/>
      <c r="AF5" s="19"/>
      <c r="AG5" s="19"/>
      <c r="AH5" s="19"/>
      <c r="AI5" s="19"/>
      <c r="AJ5" s="19"/>
      <c r="AK5" s="19"/>
      <c r="AL5" s="19"/>
      <c r="AM5" s="637" t="s">
        <v>1</v>
      </c>
      <c r="AN5" s="638"/>
      <c r="AO5" s="638"/>
      <c r="AP5" s="638"/>
      <c r="AQ5" s="638"/>
      <c r="AR5" s="638"/>
      <c r="AS5" s="638"/>
      <c r="AT5" s="638"/>
      <c r="AU5" s="638"/>
      <c r="AV5" s="638"/>
      <c r="AW5" s="638"/>
      <c r="AX5" s="639"/>
    </row>
    <row r="6" spans="37:50" s="10" customFormat="1" ht="12">
      <c r="AK6" s="11" t="s">
        <v>341</v>
      </c>
      <c r="AM6" s="640" t="s">
        <v>340</v>
      </c>
      <c r="AN6" s="641"/>
      <c r="AO6" s="641"/>
      <c r="AP6" s="641"/>
      <c r="AQ6" s="641"/>
      <c r="AR6" s="641"/>
      <c r="AS6" s="641"/>
      <c r="AT6" s="641"/>
      <c r="AU6" s="641"/>
      <c r="AV6" s="641"/>
      <c r="AW6" s="641"/>
      <c r="AX6" s="642"/>
    </row>
    <row r="7" spans="37:50" s="10" customFormat="1" ht="12">
      <c r="AK7" s="11" t="s">
        <v>9</v>
      </c>
      <c r="AM7" s="240">
        <v>2010</v>
      </c>
      <c r="AN7" s="241"/>
      <c r="AO7" s="241"/>
      <c r="AP7" s="241"/>
      <c r="AQ7" s="235" t="s">
        <v>785</v>
      </c>
      <c r="AR7" s="235"/>
      <c r="AS7" s="235"/>
      <c r="AT7" s="235"/>
      <c r="AU7" s="235" t="s">
        <v>786</v>
      </c>
      <c r="AV7" s="235"/>
      <c r="AW7" s="235"/>
      <c r="AX7" s="235"/>
    </row>
    <row r="8" spans="1:50" s="10" customFormat="1" ht="12">
      <c r="A8" s="10" t="s">
        <v>3</v>
      </c>
      <c r="H8" s="550" t="str">
        <f>'1-1'!H8:AF8</f>
        <v>ОАО "Нижнекамсктехуглерод"</v>
      </c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12"/>
      <c r="AH8" s="13"/>
      <c r="AK8" s="11" t="s">
        <v>4</v>
      </c>
      <c r="AM8" s="237" t="s">
        <v>760</v>
      </c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6"/>
    </row>
    <row r="9" spans="1:50" s="10" customFormat="1" ht="12">
      <c r="A9" s="10" t="s">
        <v>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611"/>
      <c r="Y9" s="611"/>
      <c r="Z9" s="611"/>
      <c r="AA9" s="611"/>
      <c r="AB9" s="611"/>
      <c r="AC9" s="611"/>
      <c r="AD9" s="611"/>
      <c r="AE9" s="611"/>
      <c r="AF9" s="611"/>
      <c r="AG9" s="611"/>
      <c r="AH9" s="611"/>
      <c r="AI9" s="13"/>
      <c r="AK9" s="11" t="s">
        <v>10</v>
      </c>
      <c r="AM9" s="240">
        <v>1651000041</v>
      </c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2"/>
    </row>
    <row r="10" spans="1:50" s="10" customFormat="1" ht="12">
      <c r="A10" s="10" t="s">
        <v>6</v>
      </c>
      <c r="H10" s="13"/>
      <c r="I10" s="13"/>
      <c r="J10" s="238" t="s">
        <v>761</v>
      </c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12"/>
      <c r="AH10" s="13"/>
      <c r="AK10" s="11" t="s">
        <v>81</v>
      </c>
      <c r="AM10" s="240">
        <v>24664</v>
      </c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2"/>
    </row>
    <row r="11" spans="1:50" s="10" customFormat="1" ht="12">
      <c r="A11" s="10" t="s">
        <v>7</v>
      </c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14"/>
      <c r="AM11" s="240">
        <v>47</v>
      </c>
      <c r="AN11" s="241"/>
      <c r="AO11" s="241"/>
      <c r="AP11" s="241"/>
      <c r="AQ11" s="241"/>
      <c r="AR11" s="241"/>
      <c r="AS11" s="241">
        <v>17</v>
      </c>
      <c r="AT11" s="241"/>
      <c r="AU11" s="241"/>
      <c r="AV11" s="241"/>
      <c r="AW11" s="241"/>
      <c r="AX11" s="242"/>
    </row>
    <row r="12" spans="1:50" s="10" customFormat="1" ht="12">
      <c r="A12" s="610" t="s">
        <v>724</v>
      </c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21"/>
      <c r="AK12" s="11" t="s">
        <v>339</v>
      </c>
      <c r="AM12" s="240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2"/>
    </row>
    <row r="13" spans="1:50" s="10" customFormat="1" ht="12.75" thickBot="1">
      <c r="A13" s="10" t="s">
        <v>725</v>
      </c>
      <c r="AK13" s="11" t="s">
        <v>12</v>
      </c>
      <c r="AM13" s="227" t="s">
        <v>782</v>
      </c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9"/>
    </row>
    <row r="14" s="5" customFormat="1" ht="12.75"/>
    <row r="15" s="5" customFormat="1" ht="12.75"/>
    <row r="16" spans="1:50" s="25" customFormat="1" ht="15">
      <c r="A16" s="636" t="s">
        <v>82</v>
      </c>
      <c r="B16" s="636"/>
      <c r="C16" s="636"/>
      <c r="D16" s="636"/>
      <c r="E16" s="636"/>
      <c r="F16" s="636"/>
      <c r="G16" s="636"/>
      <c r="H16" s="636"/>
      <c r="I16" s="636"/>
      <c r="J16" s="636"/>
      <c r="K16" s="636"/>
      <c r="L16" s="636"/>
      <c r="M16" s="636"/>
      <c r="N16" s="636"/>
      <c r="O16" s="636"/>
      <c r="P16" s="636"/>
      <c r="Q16" s="636"/>
      <c r="R16" s="636"/>
      <c r="S16" s="636"/>
      <c r="T16" s="636"/>
      <c r="U16" s="636"/>
      <c r="V16" s="636"/>
      <c r="W16" s="636"/>
      <c r="X16" s="636"/>
      <c r="Y16" s="636"/>
      <c r="Z16" s="636"/>
      <c r="AA16" s="636"/>
      <c r="AB16" s="636"/>
      <c r="AC16" s="636"/>
      <c r="AD16" s="636"/>
      <c r="AE16" s="636"/>
      <c r="AF16" s="636"/>
      <c r="AG16" s="636"/>
      <c r="AH16" s="636"/>
      <c r="AI16" s="636"/>
      <c r="AJ16" s="636"/>
      <c r="AK16" s="636"/>
      <c r="AL16" s="636"/>
      <c r="AM16" s="636"/>
      <c r="AN16" s="636"/>
      <c r="AO16" s="636"/>
      <c r="AP16" s="636"/>
      <c r="AQ16" s="636"/>
      <c r="AR16" s="636"/>
      <c r="AS16" s="636"/>
      <c r="AT16" s="636"/>
      <c r="AU16" s="636"/>
      <c r="AV16" s="636"/>
      <c r="AW16" s="636"/>
      <c r="AX16" s="636"/>
    </row>
    <row r="17" spans="1:50" s="36" customFormat="1" ht="5.2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</row>
    <row r="18" spans="1:50" s="9" customFormat="1" ht="12">
      <c r="A18" s="558" t="s">
        <v>168</v>
      </c>
      <c r="B18" s="559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60"/>
      <c r="W18" s="567" t="s">
        <v>337</v>
      </c>
      <c r="X18" s="567"/>
      <c r="Y18" s="567"/>
      <c r="Z18" s="567"/>
      <c r="AA18" s="567"/>
      <c r="AB18" s="567"/>
      <c r="AC18" s="567"/>
      <c r="AD18" s="567" t="s">
        <v>246</v>
      </c>
      <c r="AE18" s="567"/>
      <c r="AF18" s="567"/>
      <c r="AG18" s="567"/>
      <c r="AH18" s="567"/>
      <c r="AI18" s="567"/>
      <c r="AJ18" s="567"/>
      <c r="AK18" s="567" t="s">
        <v>338</v>
      </c>
      <c r="AL18" s="567"/>
      <c r="AM18" s="567"/>
      <c r="AN18" s="567"/>
      <c r="AO18" s="567"/>
      <c r="AP18" s="567"/>
      <c r="AQ18" s="567"/>
      <c r="AR18" s="567" t="s">
        <v>337</v>
      </c>
      <c r="AS18" s="567"/>
      <c r="AT18" s="567"/>
      <c r="AU18" s="567"/>
      <c r="AV18" s="567"/>
      <c r="AW18" s="567"/>
      <c r="AX18" s="567"/>
    </row>
    <row r="19" spans="1:50" s="9" customFormat="1" ht="12">
      <c r="A19" s="553" t="s">
        <v>165</v>
      </c>
      <c r="B19" s="553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3" t="s">
        <v>164</v>
      </c>
      <c r="T19" s="553"/>
      <c r="U19" s="553"/>
      <c r="V19" s="553"/>
      <c r="W19" s="553" t="s">
        <v>336</v>
      </c>
      <c r="X19" s="553"/>
      <c r="Y19" s="553"/>
      <c r="Z19" s="553"/>
      <c r="AA19" s="553"/>
      <c r="AB19" s="553"/>
      <c r="AC19" s="553"/>
      <c r="AD19" s="553"/>
      <c r="AE19" s="553"/>
      <c r="AF19" s="553"/>
      <c r="AG19" s="553"/>
      <c r="AH19" s="553"/>
      <c r="AI19" s="553"/>
      <c r="AJ19" s="553"/>
      <c r="AK19" s="553"/>
      <c r="AL19" s="553"/>
      <c r="AM19" s="553"/>
      <c r="AN19" s="553"/>
      <c r="AO19" s="553"/>
      <c r="AP19" s="553"/>
      <c r="AQ19" s="553"/>
      <c r="AR19" s="553" t="s">
        <v>335</v>
      </c>
      <c r="AS19" s="553"/>
      <c r="AT19" s="553"/>
      <c r="AU19" s="553"/>
      <c r="AV19" s="553"/>
      <c r="AW19" s="553"/>
      <c r="AX19" s="553"/>
    </row>
    <row r="20" spans="1:50" s="9" customFormat="1" ht="12">
      <c r="A20" s="594"/>
      <c r="B20" s="594"/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 t="s">
        <v>334</v>
      </c>
      <c r="X20" s="594"/>
      <c r="Y20" s="594"/>
      <c r="Z20" s="594"/>
      <c r="AA20" s="594"/>
      <c r="AB20" s="594"/>
      <c r="AC20" s="594"/>
      <c r="AD20" s="594"/>
      <c r="AE20" s="594"/>
      <c r="AF20" s="594"/>
      <c r="AG20" s="594"/>
      <c r="AH20" s="594"/>
      <c r="AI20" s="594"/>
      <c r="AJ20" s="594"/>
      <c r="AK20" s="594"/>
      <c r="AL20" s="594"/>
      <c r="AM20" s="594"/>
      <c r="AN20" s="594"/>
      <c r="AO20" s="594"/>
      <c r="AP20" s="594"/>
      <c r="AQ20" s="594"/>
      <c r="AR20" s="594" t="s">
        <v>75</v>
      </c>
      <c r="AS20" s="594"/>
      <c r="AT20" s="594"/>
      <c r="AU20" s="594"/>
      <c r="AV20" s="594"/>
      <c r="AW20" s="594"/>
      <c r="AX20" s="594"/>
    </row>
    <row r="21" spans="1:50" s="9" customFormat="1" ht="12.75" thickBot="1">
      <c r="A21" s="567">
        <v>1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>
        <v>2</v>
      </c>
      <c r="T21" s="567"/>
      <c r="U21" s="567"/>
      <c r="V21" s="567"/>
      <c r="W21" s="567">
        <v>3</v>
      </c>
      <c r="X21" s="567"/>
      <c r="Y21" s="567"/>
      <c r="Z21" s="567"/>
      <c r="AA21" s="567"/>
      <c r="AB21" s="567"/>
      <c r="AC21" s="567"/>
      <c r="AD21" s="567">
        <v>4</v>
      </c>
      <c r="AE21" s="567"/>
      <c r="AF21" s="567"/>
      <c r="AG21" s="567"/>
      <c r="AH21" s="567"/>
      <c r="AI21" s="567"/>
      <c r="AJ21" s="567"/>
      <c r="AK21" s="567">
        <v>5</v>
      </c>
      <c r="AL21" s="567"/>
      <c r="AM21" s="567"/>
      <c r="AN21" s="567"/>
      <c r="AO21" s="567"/>
      <c r="AP21" s="567"/>
      <c r="AQ21" s="567"/>
      <c r="AR21" s="567">
        <v>6</v>
      </c>
      <c r="AS21" s="567"/>
      <c r="AT21" s="567"/>
      <c r="AU21" s="567"/>
      <c r="AV21" s="567"/>
      <c r="AW21" s="567"/>
      <c r="AX21" s="567"/>
    </row>
    <row r="22" spans="1:50" s="5" customFormat="1" ht="12.75">
      <c r="A22" s="999" t="s">
        <v>333</v>
      </c>
      <c r="B22" s="1000"/>
      <c r="C22" s="1000"/>
      <c r="D22" s="1000"/>
      <c r="E22" s="1000"/>
      <c r="F22" s="1000"/>
      <c r="G22" s="1000"/>
      <c r="H22" s="1000"/>
      <c r="I22" s="1000"/>
      <c r="J22" s="1000"/>
      <c r="K22" s="1000"/>
      <c r="L22" s="1000"/>
      <c r="M22" s="1000"/>
      <c r="N22" s="1000"/>
      <c r="O22" s="1000"/>
      <c r="P22" s="1000"/>
      <c r="Q22" s="1000"/>
      <c r="R22" s="1001"/>
      <c r="S22" s="831"/>
      <c r="T22" s="832"/>
      <c r="U22" s="832"/>
      <c r="V22" s="833"/>
      <c r="W22" s="1005">
        <v>5</v>
      </c>
      <c r="X22" s="876"/>
      <c r="Y22" s="876"/>
      <c r="Z22" s="876"/>
      <c r="AA22" s="876"/>
      <c r="AB22" s="876"/>
      <c r="AC22" s="1006"/>
      <c r="AD22" s="1005">
        <v>0</v>
      </c>
      <c r="AE22" s="876"/>
      <c r="AF22" s="876"/>
      <c r="AG22" s="876"/>
      <c r="AH22" s="876"/>
      <c r="AI22" s="876"/>
      <c r="AJ22" s="1006"/>
      <c r="AK22" s="1009" t="s">
        <v>736</v>
      </c>
      <c r="AL22" s="308"/>
      <c r="AM22" s="308"/>
      <c r="AN22" s="308"/>
      <c r="AO22" s="308"/>
      <c r="AP22" s="308"/>
      <c r="AQ22" s="1010"/>
      <c r="AR22" s="1007">
        <f>W22+AD22-AK22</f>
        <v>5</v>
      </c>
      <c r="AS22" s="876"/>
      <c r="AT22" s="876"/>
      <c r="AU22" s="876"/>
      <c r="AV22" s="876"/>
      <c r="AW22" s="876"/>
      <c r="AX22" s="877"/>
    </row>
    <row r="23" spans="1:50" s="5" customFormat="1" ht="12.75">
      <c r="A23" s="993" t="s">
        <v>332</v>
      </c>
      <c r="B23" s="994"/>
      <c r="C23" s="994"/>
      <c r="D23" s="994"/>
      <c r="E23" s="994"/>
      <c r="F23" s="994"/>
      <c r="G23" s="994"/>
      <c r="H23" s="994"/>
      <c r="I23" s="994"/>
      <c r="J23" s="994"/>
      <c r="K23" s="994"/>
      <c r="L23" s="994"/>
      <c r="M23" s="994"/>
      <c r="N23" s="994"/>
      <c r="O23" s="994"/>
      <c r="P23" s="994"/>
      <c r="Q23" s="994"/>
      <c r="R23" s="995"/>
      <c r="S23" s="800"/>
      <c r="T23" s="801"/>
      <c r="U23" s="801"/>
      <c r="V23" s="802"/>
      <c r="W23" s="1002"/>
      <c r="X23" s="1003"/>
      <c r="Y23" s="1003"/>
      <c r="Z23" s="1003"/>
      <c r="AA23" s="1003"/>
      <c r="AB23" s="1003"/>
      <c r="AC23" s="1004"/>
      <c r="AD23" s="1002"/>
      <c r="AE23" s="1003"/>
      <c r="AF23" s="1003"/>
      <c r="AG23" s="1003"/>
      <c r="AH23" s="1003"/>
      <c r="AI23" s="1003"/>
      <c r="AJ23" s="1004"/>
      <c r="AK23" s="928"/>
      <c r="AL23" s="929"/>
      <c r="AM23" s="929"/>
      <c r="AN23" s="929"/>
      <c r="AO23" s="929"/>
      <c r="AP23" s="929"/>
      <c r="AQ23" s="1011"/>
      <c r="AR23" s="1002"/>
      <c r="AS23" s="1003"/>
      <c r="AT23" s="1003"/>
      <c r="AU23" s="1003"/>
      <c r="AV23" s="1003"/>
      <c r="AW23" s="1003"/>
      <c r="AX23" s="1008"/>
    </row>
    <row r="24" spans="1:50" s="5" customFormat="1" ht="12.75">
      <c r="A24" s="993" t="s">
        <v>331</v>
      </c>
      <c r="B24" s="994"/>
      <c r="C24" s="994"/>
      <c r="D24" s="994"/>
      <c r="E24" s="994"/>
      <c r="F24" s="994"/>
      <c r="G24" s="994"/>
      <c r="H24" s="994"/>
      <c r="I24" s="994"/>
      <c r="J24" s="994"/>
      <c r="K24" s="994"/>
      <c r="L24" s="994"/>
      <c r="M24" s="994"/>
      <c r="N24" s="994"/>
      <c r="O24" s="994"/>
      <c r="P24" s="994"/>
      <c r="Q24" s="994"/>
      <c r="R24" s="995"/>
      <c r="S24" s="800"/>
      <c r="T24" s="801"/>
      <c r="U24" s="801"/>
      <c r="V24" s="802"/>
      <c r="W24" s="1002"/>
      <c r="X24" s="1003"/>
      <c r="Y24" s="1003"/>
      <c r="Z24" s="1003"/>
      <c r="AA24" s="1003"/>
      <c r="AB24" s="1003"/>
      <c r="AC24" s="1004"/>
      <c r="AD24" s="1002"/>
      <c r="AE24" s="1003"/>
      <c r="AF24" s="1003"/>
      <c r="AG24" s="1003"/>
      <c r="AH24" s="1003"/>
      <c r="AI24" s="1003"/>
      <c r="AJ24" s="1004"/>
      <c r="AK24" s="928"/>
      <c r="AL24" s="929"/>
      <c r="AM24" s="929"/>
      <c r="AN24" s="929"/>
      <c r="AO24" s="929"/>
      <c r="AP24" s="929"/>
      <c r="AQ24" s="1011"/>
      <c r="AR24" s="1002"/>
      <c r="AS24" s="1003"/>
      <c r="AT24" s="1003"/>
      <c r="AU24" s="1003"/>
      <c r="AV24" s="1003"/>
      <c r="AW24" s="1003"/>
      <c r="AX24" s="1008"/>
    </row>
    <row r="25" spans="1:50" s="5" customFormat="1" ht="12.75">
      <c r="A25" s="996" t="s">
        <v>330</v>
      </c>
      <c r="B25" s="997"/>
      <c r="C25" s="997"/>
      <c r="D25" s="997"/>
      <c r="E25" s="997"/>
      <c r="F25" s="997"/>
      <c r="G25" s="997"/>
      <c r="H25" s="997"/>
      <c r="I25" s="997"/>
      <c r="J25" s="997"/>
      <c r="K25" s="997"/>
      <c r="L25" s="997"/>
      <c r="M25" s="997"/>
      <c r="N25" s="997"/>
      <c r="O25" s="997"/>
      <c r="P25" s="997"/>
      <c r="Q25" s="997"/>
      <c r="R25" s="998"/>
      <c r="S25" s="800" t="s">
        <v>599</v>
      </c>
      <c r="T25" s="801"/>
      <c r="U25" s="801"/>
      <c r="V25" s="802"/>
      <c r="W25" s="762"/>
      <c r="X25" s="606"/>
      <c r="Y25" s="606"/>
      <c r="Z25" s="606"/>
      <c r="AA25" s="606"/>
      <c r="AB25" s="606"/>
      <c r="AC25" s="949"/>
      <c r="AD25" s="762"/>
      <c r="AE25" s="606"/>
      <c r="AF25" s="606"/>
      <c r="AG25" s="606"/>
      <c r="AH25" s="606"/>
      <c r="AI25" s="606"/>
      <c r="AJ25" s="949"/>
      <c r="AK25" s="931"/>
      <c r="AL25" s="438"/>
      <c r="AM25" s="438"/>
      <c r="AN25" s="438"/>
      <c r="AO25" s="438"/>
      <c r="AP25" s="438"/>
      <c r="AQ25" s="439"/>
      <c r="AR25" s="762"/>
      <c r="AS25" s="606"/>
      <c r="AT25" s="606"/>
      <c r="AU25" s="606"/>
      <c r="AV25" s="606"/>
      <c r="AW25" s="606"/>
      <c r="AX25" s="878"/>
    </row>
    <row r="26" spans="1:50" s="5" customFormat="1" ht="12.75">
      <c r="A26" s="803" t="s">
        <v>25</v>
      </c>
      <c r="B26" s="804"/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4"/>
      <c r="N26" s="804"/>
      <c r="O26" s="804"/>
      <c r="P26" s="804"/>
      <c r="Q26" s="804"/>
      <c r="R26" s="805"/>
      <c r="S26" s="814"/>
      <c r="T26" s="815"/>
      <c r="U26" s="815"/>
      <c r="V26" s="816"/>
      <c r="W26" s="974">
        <v>5</v>
      </c>
      <c r="X26" s="946"/>
      <c r="Y26" s="946"/>
      <c r="Z26" s="946"/>
      <c r="AA26" s="946"/>
      <c r="AB26" s="946"/>
      <c r="AC26" s="948"/>
      <c r="AD26" s="974">
        <v>0</v>
      </c>
      <c r="AE26" s="946"/>
      <c r="AF26" s="946"/>
      <c r="AG26" s="946"/>
      <c r="AH26" s="946"/>
      <c r="AI26" s="946"/>
      <c r="AJ26" s="948"/>
      <c r="AK26" s="661">
        <v>0</v>
      </c>
      <c r="AL26" s="662"/>
      <c r="AM26" s="662"/>
      <c r="AN26" s="662"/>
      <c r="AO26" s="662"/>
      <c r="AP26" s="662"/>
      <c r="AQ26" s="675"/>
      <c r="AR26" s="919">
        <f>W26+AD26-AK26</f>
        <v>5</v>
      </c>
      <c r="AS26" s="1003"/>
      <c r="AT26" s="1003"/>
      <c r="AU26" s="1003"/>
      <c r="AV26" s="1003"/>
      <c r="AW26" s="1003"/>
      <c r="AX26" s="1008"/>
    </row>
    <row r="27" spans="1:50" s="5" customFormat="1" ht="12.75">
      <c r="A27" s="993" t="s">
        <v>320</v>
      </c>
      <c r="B27" s="994"/>
      <c r="C27" s="994"/>
      <c r="D27" s="994"/>
      <c r="E27" s="994"/>
      <c r="F27" s="994"/>
      <c r="G27" s="994"/>
      <c r="H27" s="994"/>
      <c r="I27" s="994"/>
      <c r="J27" s="994"/>
      <c r="K27" s="994"/>
      <c r="L27" s="994"/>
      <c r="M27" s="994"/>
      <c r="N27" s="994"/>
      <c r="O27" s="994"/>
      <c r="P27" s="994"/>
      <c r="Q27" s="994"/>
      <c r="R27" s="995"/>
      <c r="S27" s="800"/>
      <c r="T27" s="801"/>
      <c r="U27" s="801"/>
      <c r="V27" s="802"/>
      <c r="W27" s="1002"/>
      <c r="X27" s="1003"/>
      <c r="Y27" s="1003"/>
      <c r="Z27" s="1003"/>
      <c r="AA27" s="1003"/>
      <c r="AB27" s="1003"/>
      <c r="AC27" s="1004"/>
      <c r="AD27" s="1002"/>
      <c r="AE27" s="1003"/>
      <c r="AF27" s="1003"/>
      <c r="AG27" s="1003"/>
      <c r="AH27" s="1003"/>
      <c r="AI27" s="1003"/>
      <c r="AJ27" s="1004"/>
      <c r="AK27" s="1012"/>
      <c r="AL27" s="1013"/>
      <c r="AM27" s="1013"/>
      <c r="AN27" s="1013"/>
      <c r="AO27" s="1013"/>
      <c r="AP27" s="1013"/>
      <c r="AQ27" s="1014"/>
      <c r="AR27" s="1002"/>
      <c r="AS27" s="1003"/>
      <c r="AT27" s="1003"/>
      <c r="AU27" s="1003"/>
      <c r="AV27" s="1003"/>
      <c r="AW27" s="1003"/>
      <c r="AX27" s="1008"/>
    </row>
    <row r="28" spans="1:50" s="5" customFormat="1" ht="12.75">
      <c r="A28" s="996" t="s">
        <v>329</v>
      </c>
      <c r="B28" s="997"/>
      <c r="C28" s="997"/>
      <c r="D28" s="997"/>
      <c r="E28" s="997"/>
      <c r="F28" s="997"/>
      <c r="G28" s="997"/>
      <c r="H28" s="997"/>
      <c r="I28" s="997"/>
      <c r="J28" s="997"/>
      <c r="K28" s="997"/>
      <c r="L28" s="997"/>
      <c r="M28" s="997"/>
      <c r="N28" s="997"/>
      <c r="O28" s="997"/>
      <c r="P28" s="997"/>
      <c r="Q28" s="997"/>
      <c r="R28" s="998"/>
      <c r="S28" s="800"/>
      <c r="T28" s="801"/>
      <c r="U28" s="801"/>
      <c r="V28" s="802"/>
      <c r="W28" s="1002"/>
      <c r="X28" s="1003"/>
      <c r="Y28" s="1003"/>
      <c r="Z28" s="1003"/>
      <c r="AA28" s="1003"/>
      <c r="AB28" s="1003"/>
      <c r="AC28" s="1004"/>
      <c r="AD28" s="1002"/>
      <c r="AE28" s="1003"/>
      <c r="AF28" s="1003"/>
      <c r="AG28" s="1003"/>
      <c r="AH28" s="1003"/>
      <c r="AI28" s="1003"/>
      <c r="AJ28" s="1004"/>
      <c r="AK28" s="1012"/>
      <c r="AL28" s="1013"/>
      <c r="AM28" s="1013"/>
      <c r="AN28" s="1013"/>
      <c r="AO28" s="1013"/>
      <c r="AP28" s="1013"/>
      <c r="AQ28" s="1014"/>
      <c r="AR28" s="1002"/>
      <c r="AS28" s="1003"/>
      <c r="AT28" s="1003"/>
      <c r="AU28" s="1003"/>
      <c r="AV28" s="1003"/>
      <c r="AW28" s="1003"/>
      <c r="AX28" s="1008"/>
    </row>
    <row r="29" spans="1:50" s="5" customFormat="1" ht="12.75">
      <c r="A29" s="990" t="s">
        <v>328</v>
      </c>
      <c r="B29" s="991"/>
      <c r="C29" s="991"/>
      <c r="D29" s="991"/>
      <c r="E29" s="991"/>
      <c r="F29" s="991"/>
      <c r="G29" s="991"/>
      <c r="H29" s="991"/>
      <c r="I29" s="991"/>
      <c r="J29" s="991"/>
      <c r="K29" s="991"/>
      <c r="L29" s="991"/>
      <c r="M29" s="991"/>
      <c r="N29" s="991"/>
      <c r="O29" s="991"/>
      <c r="P29" s="991"/>
      <c r="Q29" s="991"/>
      <c r="R29" s="992"/>
      <c r="S29" s="797" t="s">
        <v>618</v>
      </c>
      <c r="T29" s="798"/>
      <c r="U29" s="798"/>
      <c r="V29" s="799"/>
      <c r="W29" s="762"/>
      <c r="X29" s="606"/>
      <c r="Y29" s="606"/>
      <c r="Z29" s="606"/>
      <c r="AA29" s="606"/>
      <c r="AB29" s="606"/>
      <c r="AC29" s="949"/>
      <c r="AD29" s="762"/>
      <c r="AE29" s="606"/>
      <c r="AF29" s="606"/>
      <c r="AG29" s="606"/>
      <c r="AH29" s="606"/>
      <c r="AI29" s="606"/>
      <c r="AJ29" s="949"/>
      <c r="AK29" s="512"/>
      <c r="AL29" s="513"/>
      <c r="AM29" s="513"/>
      <c r="AN29" s="513"/>
      <c r="AO29" s="513"/>
      <c r="AP29" s="513"/>
      <c r="AQ29" s="1015"/>
      <c r="AR29" s="762"/>
      <c r="AS29" s="606"/>
      <c r="AT29" s="606"/>
      <c r="AU29" s="606"/>
      <c r="AV29" s="606"/>
      <c r="AW29" s="606"/>
      <c r="AX29" s="878"/>
    </row>
    <row r="30" spans="1:50" s="5" customFormat="1" ht="12.75">
      <c r="A30" s="993" t="s">
        <v>327</v>
      </c>
      <c r="B30" s="994"/>
      <c r="C30" s="994"/>
      <c r="D30" s="994"/>
      <c r="E30" s="994"/>
      <c r="F30" s="994"/>
      <c r="G30" s="994"/>
      <c r="H30" s="994"/>
      <c r="I30" s="994"/>
      <c r="J30" s="994"/>
      <c r="K30" s="994"/>
      <c r="L30" s="994"/>
      <c r="M30" s="994"/>
      <c r="N30" s="994"/>
      <c r="O30" s="994"/>
      <c r="P30" s="994"/>
      <c r="Q30" s="994"/>
      <c r="R30" s="995"/>
      <c r="S30" s="800"/>
      <c r="T30" s="801"/>
      <c r="U30" s="801"/>
      <c r="V30" s="802"/>
      <c r="W30" s="974">
        <v>0</v>
      </c>
      <c r="X30" s="946"/>
      <c r="Y30" s="946"/>
      <c r="Z30" s="946"/>
      <c r="AA30" s="946"/>
      <c r="AB30" s="946"/>
      <c r="AC30" s="948"/>
      <c r="AD30" s="974">
        <v>0</v>
      </c>
      <c r="AE30" s="946"/>
      <c r="AF30" s="946"/>
      <c r="AG30" s="946"/>
      <c r="AH30" s="946"/>
      <c r="AI30" s="946"/>
      <c r="AJ30" s="948"/>
      <c r="AK30" s="916" t="s">
        <v>736</v>
      </c>
      <c r="AL30" s="917"/>
      <c r="AM30" s="917"/>
      <c r="AN30" s="917"/>
      <c r="AO30" s="917"/>
      <c r="AP30" s="917"/>
      <c r="AQ30" s="971"/>
      <c r="AR30" s="974">
        <v>0</v>
      </c>
      <c r="AS30" s="946"/>
      <c r="AT30" s="946"/>
      <c r="AU30" s="946"/>
      <c r="AV30" s="946"/>
      <c r="AW30" s="946"/>
      <c r="AX30" s="947"/>
    </row>
    <row r="31" spans="1:50" s="5" customFormat="1" ht="12.75">
      <c r="A31" s="996" t="s">
        <v>326</v>
      </c>
      <c r="B31" s="997"/>
      <c r="C31" s="997"/>
      <c r="D31" s="997"/>
      <c r="E31" s="997"/>
      <c r="F31" s="997"/>
      <c r="G31" s="997"/>
      <c r="H31" s="997"/>
      <c r="I31" s="997"/>
      <c r="J31" s="997"/>
      <c r="K31" s="997"/>
      <c r="L31" s="997"/>
      <c r="M31" s="997"/>
      <c r="N31" s="997"/>
      <c r="O31" s="997"/>
      <c r="P31" s="997"/>
      <c r="Q31" s="997"/>
      <c r="R31" s="998"/>
      <c r="S31" s="800" t="s">
        <v>619</v>
      </c>
      <c r="T31" s="801"/>
      <c r="U31" s="801"/>
      <c r="V31" s="802"/>
      <c r="W31" s="762"/>
      <c r="X31" s="606"/>
      <c r="Y31" s="606"/>
      <c r="Z31" s="606"/>
      <c r="AA31" s="606"/>
      <c r="AB31" s="606"/>
      <c r="AC31" s="949"/>
      <c r="AD31" s="762"/>
      <c r="AE31" s="606"/>
      <c r="AF31" s="606"/>
      <c r="AG31" s="606"/>
      <c r="AH31" s="606"/>
      <c r="AI31" s="606"/>
      <c r="AJ31" s="949"/>
      <c r="AK31" s="922"/>
      <c r="AL31" s="923"/>
      <c r="AM31" s="923"/>
      <c r="AN31" s="923"/>
      <c r="AO31" s="923"/>
      <c r="AP31" s="923"/>
      <c r="AQ31" s="973"/>
      <c r="AR31" s="762"/>
      <c r="AS31" s="606"/>
      <c r="AT31" s="606"/>
      <c r="AU31" s="606"/>
      <c r="AV31" s="606"/>
      <c r="AW31" s="606"/>
      <c r="AX31" s="878"/>
    </row>
    <row r="32" spans="1:50" s="5" customFormat="1" ht="12.75">
      <c r="A32" s="987" t="s">
        <v>325</v>
      </c>
      <c r="B32" s="988"/>
      <c r="C32" s="988"/>
      <c r="D32" s="988"/>
      <c r="E32" s="988"/>
      <c r="F32" s="988"/>
      <c r="G32" s="988"/>
      <c r="H32" s="988"/>
      <c r="I32" s="988"/>
      <c r="J32" s="988"/>
      <c r="K32" s="988"/>
      <c r="L32" s="988"/>
      <c r="M32" s="988"/>
      <c r="N32" s="988"/>
      <c r="O32" s="988"/>
      <c r="P32" s="988"/>
      <c r="Q32" s="988"/>
      <c r="R32" s="989"/>
      <c r="S32" s="814"/>
      <c r="T32" s="815"/>
      <c r="U32" s="815"/>
      <c r="V32" s="816"/>
      <c r="W32" s="974">
        <v>0</v>
      </c>
      <c r="X32" s="946"/>
      <c r="Y32" s="946"/>
      <c r="Z32" s="946"/>
      <c r="AA32" s="946"/>
      <c r="AB32" s="946"/>
      <c r="AC32" s="948"/>
      <c r="AD32" s="974">
        <v>0</v>
      </c>
      <c r="AE32" s="946"/>
      <c r="AF32" s="946"/>
      <c r="AG32" s="946"/>
      <c r="AH32" s="946"/>
      <c r="AI32" s="946"/>
      <c r="AJ32" s="948"/>
      <c r="AK32" s="974">
        <v>0</v>
      </c>
      <c r="AL32" s="946"/>
      <c r="AM32" s="946"/>
      <c r="AN32" s="946"/>
      <c r="AO32" s="946"/>
      <c r="AP32" s="946"/>
      <c r="AQ32" s="948"/>
      <c r="AR32" s="974">
        <v>0</v>
      </c>
      <c r="AS32" s="946"/>
      <c r="AT32" s="946"/>
      <c r="AU32" s="946"/>
      <c r="AV32" s="946"/>
      <c r="AW32" s="946"/>
      <c r="AX32" s="947"/>
    </row>
    <row r="33" spans="1:50" s="5" customFormat="1" ht="12.75">
      <c r="A33" s="990" t="s">
        <v>324</v>
      </c>
      <c r="B33" s="991"/>
      <c r="C33" s="991"/>
      <c r="D33" s="991"/>
      <c r="E33" s="991"/>
      <c r="F33" s="991"/>
      <c r="G33" s="991"/>
      <c r="H33" s="991"/>
      <c r="I33" s="991"/>
      <c r="J33" s="991"/>
      <c r="K33" s="991"/>
      <c r="L33" s="991"/>
      <c r="M33" s="991"/>
      <c r="N33" s="991"/>
      <c r="O33" s="991"/>
      <c r="P33" s="991"/>
      <c r="Q33" s="991"/>
      <c r="R33" s="992"/>
      <c r="S33" s="797" t="s">
        <v>620</v>
      </c>
      <c r="T33" s="798"/>
      <c r="U33" s="798"/>
      <c r="V33" s="799"/>
      <c r="W33" s="762"/>
      <c r="X33" s="606"/>
      <c r="Y33" s="606"/>
      <c r="Z33" s="606"/>
      <c r="AA33" s="606"/>
      <c r="AB33" s="606"/>
      <c r="AC33" s="949"/>
      <c r="AD33" s="762"/>
      <c r="AE33" s="606"/>
      <c r="AF33" s="606"/>
      <c r="AG33" s="606"/>
      <c r="AH33" s="606"/>
      <c r="AI33" s="606"/>
      <c r="AJ33" s="949"/>
      <c r="AK33" s="762"/>
      <c r="AL33" s="606"/>
      <c r="AM33" s="606"/>
      <c r="AN33" s="606"/>
      <c r="AO33" s="606"/>
      <c r="AP33" s="606"/>
      <c r="AQ33" s="949"/>
      <c r="AR33" s="762"/>
      <c r="AS33" s="606"/>
      <c r="AT33" s="606"/>
      <c r="AU33" s="606"/>
      <c r="AV33" s="606"/>
      <c r="AW33" s="606"/>
      <c r="AX33" s="878"/>
    </row>
    <row r="34" spans="1:50" s="5" customFormat="1" ht="12.75">
      <c r="A34" s="993" t="s">
        <v>323</v>
      </c>
      <c r="B34" s="994"/>
      <c r="C34" s="994"/>
      <c r="D34" s="994"/>
      <c r="E34" s="994"/>
      <c r="F34" s="994"/>
      <c r="G34" s="994"/>
      <c r="H34" s="994"/>
      <c r="I34" s="994"/>
      <c r="J34" s="994"/>
      <c r="K34" s="994"/>
      <c r="L34" s="994"/>
      <c r="M34" s="994"/>
      <c r="N34" s="994"/>
      <c r="O34" s="994"/>
      <c r="P34" s="994"/>
      <c r="Q34" s="994"/>
      <c r="R34" s="995"/>
      <c r="S34" s="800"/>
      <c r="T34" s="801"/>
      <c r="U34" s="801"/>
      <c r="V34" s="802"/>
      <c r="W34" s="974">
        <v>0</v>
      </c>
      <c r="X34" s="946"/>
      <c r="Y34" s="946"/>
      <c r="Z34" s="946"/>
      <c r="AA34" s="946"/>
      <c r="AB34" s="946"/>
      <c r="AC34" s="948"/>
      <c r="AD34" s="974">
        <v>0</v>
      </c>
      <c r="AE34" s="946"/>
      <c r="AF34" s="946"/>
      <c r="AG34" s="946"/>
      <c r="AH34" s="946"/>
      <c r="AI34" s="946"/>
      <c r="AJ34" s="948"/>
      <c r="AK34" s="974">
        <v>0</v>
      </c>
      <c r="AL34" s="946"/>
      <c r="AM34" s="946"/>
      <c r="AN34" s="946"/>
      <c r="AO34" s="946"/>
      <c r="AP34" s="946"/>
      <c r="AQ34" s="948"/>
      <c r="AR34" s="974">
        <v>0</v>
      </c>
      <c r="AS34" s="946"/>
      <c r="AT34" s="946"/>
      <c r="AU34" s="946"/>
      <c r="AV34" s="946"/>
      <c r="AW34" s="946"/>
      <c r="AX34" s="947"/>
    </row>
    <row r="35" spans="1:50" s="5" customFormat="1" ht="12.75">
      <c r="A35" s="993" t="s">
        <v>322</v>
      </c>
      <c r="B35" s="994"/>
      <c r="C35" s="994"/>
      <c r="D35" s="994"/>
      <c r="E35" s="994"/>
      <c r="F35" s="994"/>
      <c r="G35" s="994"/>
      <c r="H35" s="994"/>
      <c r="I35" s="994"/>
      <c r="J35" s="994"/>
      <c r="K35" s="994"/>
      <c r="L35" s="994"/>
      <c r="M35" s="994"/>
      <c r="N35" s="994"/>
      <c r="O35" s="994"/>
      <c r="P35" s="994"/>
      <c r="Q35" s="994"/>
      <c r="R35" s="995"/>
      <c r="S35" s="800"/>
      <c r="T35" s="801"/>
      <c r="U35" s="801"/>
      <c r="V35" s="802"/>
      <c r="W35" s="1002"/>
      <c r="X35" s="1003"/>
      <c r="Y35" s="1003"/>
      <c r="Z35" s="1003"/>
      <c r="AA35" s="1003"/>
      <c r="AB35" s="1003"/>
      <c r="AC35" s="1004"/>
      <c r="AD35" s="1002"/>
      <c r="AE35" s="1003"/>
      <c r="AF35" s="1003"/>
      <c r="AG35" s="1003"/>
      <c r="AH35" s="1003"/>
      <c r="AI35" s="1003"/>
      <c r="AJ35" s="1004"/>
      <c r="AK35" s="1002"/>
      <c r="AL35" s="1003"/>
      <c r="AM35" s="1003"/>
      <c r="AN35" s="1003"/>
      <c r="AO35" s="1003"/>
      <c r="AP35" s="1003"/>
      <c r="AQ35" s="1004"/>
      <c r="AR35" s="1002"/>
      <c r="AS35" s="1003"/>
      <c r="AT35" s="1003"/>
      <c r="AU35" s="1003"/>
      <c r="AV35" s="1003"/>
      <c r="AW35" s="1003"/>
      <c r="AX35" s="1008"/>
    </row>
    <row r="36" spans="1:50" s="5" customFormat="1" ht="12.75">
      <c r="A36" s="996" t="s">
        <v>321</v>
      </c>
      <c r="B36" s="997"/>
      <c r="C36" s="997"/>
      <c r="D36" s="997"/>
      <c r="E36" s="997"/>
      <c r="F36" s="997"/>
      <c r="G36" s="997"/>
      <c r="H36" s="997"/>
      <c r="I36" s="997"/>
      <c r="J36" s="997"/>
      <c r="K36" s="997"/>
      <c r="L36" s="997"/>
      <c r="M36" s="997"/>
      <c r="N36" s="997"/>
      <c r="O36" s="997"/>
      <c r="P36" s="997"/>
      <c r="Q36" s="997"/>
      <c r="R36" s="998"/>
      <c r="S36" s="800" t="s">
        <v>621</v>
      </c>
      <c r="T36" s="801"/>
      <c r="U36" s="801"/>
      <c r="V36" s="802"/>
      <c r="W36" s="762"/>
      <c r="X36" s="606"/>
      <c r="Y36" s="606"/>
      <c r="Z36" s="606"/>
      <c r="AA36" s="606"/>
      <c r="AB36" s="606"/>
      <c r="AC36" s="949"/>
      <c r="AD36" s="762"/>
      <c r="AE36" s="606"/>
      <c r="AF36" s="606"/>
      <c r="AG36" s="606"/>
      <c r="AH36" s="606"/>
      <c r="AI36" s="606"/>
      <c r="AJ36" s="949"/>
      <c r="AK36" s="762"/>
      <c r="AL36" s="606"/>
      <c r="AM36" s="606"/>
      <c r="AN36" s="606"/>
      <c r="AO36" s="606"/>
      <c r="AP36" s="606"/>
      <c r="AQ36" s="949"/>
      <c r="AR36" s="762"/>
      <c r="AS36" s="606"/>
      <c r="AT36" s="606"/>
      <c r="AU36" s="606"/>
      <c r="AV36" s="606"/>
      <c r="AW36" s="606"/>
      <c r="AX36" s="878"/>
    </row>
    <row r="37" spans="1:50" s="5" customFormat="1" ht="12.75">
      <c r="A37" s="987" t="s">
        <v>320</v>
      </c>
      <c r="B37" s="988"/>
      <c r="C37" s="988"/>
      <c r="D37" s="988"/>
      <c r="E37" s="988"/>
      <c r="F37" s="988"/>
      <c r="G37" s="988"/>
      <c r="H37" s="988"/>
      <c r="I37" s="988"/>
      <c r="J37" s="988"/>
      <c r="K37" s="988"/>
      <c r="L37" s="988"/>
      <c r="M37" s="988"/>
      <c r="N37" s="988"/>
      <c r="O37" s="988"/>
      <c r="P37" s="988"/>
      <c r="Q37" s="988"/>
      <c r="R37" s="989"/>
      <c r="S37" s="814"/>
      <c r="T37" s="815"/>
      <c r="U37" s="815"/>
      <c r="V37" s="816"/>
      <c r="W37" s="974">
        <v>0</v>
      </c>
      <c r="X37" s="946"/>
      <c r="Y37" s="946"/>
      <c r="Z37" s="946"/>
      <c r="AA37" s="946"/>
      <c r="AB37" s="946"/>
      <c r="AC37" s="948"/>
      <c r="AD37" s="974">
        <v>0</v>
      </c>
      <c r="AE37" s="946"/>
      <c r="AF37" s="946"/>
      <c r="AG37" s="946"/>
      <c r="AH37" s="946"/>
      <c r="AI37" s="946"/>
      <c r="AJ37" s="948"/>
      <c r="AK37" s="974">
        <v>0</v>
      </c>
      <c r="AL37" s="946"/>
      <c r="AM37" s="946"/>
      <c r="AN37" s="946"/>
      <c r="AO37" s="946"/>
      <c r="AP37" s="946"/>
      <c r="AQ37" s="948"/>
      <c r="AR37" s="974">
        <v>0</v>
      </c>
      <c r="AS37" s="946"/>
      <c r="AT37" s="946"/>
      <c r="AU37" s="946"/>
      <c r="AV37" s="946"/>
      <c r="AW37" s="946"/>
      <c r="AX37" s="947"/>
    </row>
    <row r="38" spans="1:50" s="5" customFormat="1" ht="12.75">
      <c r="A38" s="990" t="s">
        <v>319</v>
      </c>
      <c r="B38" s="991"/>
      <c r="C38" s="991"/>
      <c r="D38" s="991"/>
      <c r="E38" s="991"/>
      <c r="F38" s="991"/>
      <c r="G38" s="991"/>
      <c r="H38" s="991"/>
      <c r="I38" s="991"/>
      <c r="J38" s="991"/>
      <c r="K38" s="991"/>
      <c r="L38" s="991"/>
      <c r="M38" s="991"/>
      <c r="N38" s="991"/>
      <c r="O38" s="991"/>
      <c r="P38" s="991"/>
      <c r="Q38" s="991"/>
      <c r="R38" s="992"/>
      <c r="S38" s="797" t="s">
        <v>622</v>
      </c>
      <c r="T38" s="798"/>
      <c r="U38" s="798"/>
      <c r="V38" s="799"/>
      <c r="W38" s="762"/>
      <c r="X38" s="606"/>
      <c r="Y38" s="606"/>
      <c r="Z38" s="606"/>
      <c r="AA38" s="606"/>
      <c r="AB38" s="606"/>
      <c r="AC38" s="949"/>
      <c r="AD38" s="762"/>
      <c r="AE38" s="606"/>
      <c r="AF38" s="606"/>
      <c r="AG38" s="606"/>
      <c r="AH38" s="606"/>
      <c r="AI38" s="606"/>
      <c r="AJ38" s="949"/>
      <c r="AK38" s="762"/>
      <c r="AL38" s="606"/>
      <c r="AM38" s="606"/>
      <c r="AN38" s="606"/>
      <c r="AO38" s="606"/>
      <c r="AP38" s="606"/>
      <c r="AQ38" s="949"/>
      <c r="AR38" s="762"/>
      <c r="AS38" s="606"/>
      <c r="AT38" s="606"/>
      <c r="AU38" s="606"/>
      <c r="AV38" s="606"/>
      <c r="AW38" s="606"/>
      <c r="AX38" s="878"/>
    </row>
    <row r="39" spans="1:50" s="5" customFormat="1" ht="12.75">
      <c r="A39" s="996" t="s">
        <v>318</v>
      </c>
      <c r="B39" s="997"/>
      <c r="C39" s="997"/>
      <c r="D39" s="997"/>
      <c r="E39" s="997"/>
      <c r="F39" s="997"/>
      <c r="G39" s="997"/>
      <c r="H39" s="997"/>
      <c r="I39" s="997"/>
      <c r="J39" s="997"/>
      <c r="K39" s="997"/>
      <c r="L39" s="997"/>
      <c r="M39" s="997"/>
      <c r="N39" s="997"/>
      <c r="O39" s="997"/>
      <c r="P39" s="997"/>
      <c r="Q39" s="997"/>
      <c r="R39" s="998"/>
      <c r="S39" s="800" t="s">
        <v>600</v>
      </c>
      <c r="T39" s="801"/>
      <c r="U39" s="801"/>
      <c r="V39" s="802"/>
      <c r="W39" s="1002">
        <v>0</v>
      </c>
      <c r="X39" s="1003"/>
      <c r="Y39" s="1003"/>
      <c r="Z39" s="1003"/>
      <c r="AA39" s="1003"/>
      <c r="AB39" s="1003"/>
      <c r="AC39" s="1004"/>
      <c r="AD39" s="1002">
        <v>0</v>
      </c>
      <c r="AE39" s="1003"/>
      <c r="AF39" s="1003"/>
      <c r="AG39" s="1003"/>
      <c r="AH39" s="1003"/>
      <c r="AI39" s="1003"/>
      <c r="AJ39" s="1004"/>
      <c r="AK39" s="1002">
        <v>0</v>
      </c>
      <c r="AL39" s="1003"/>
      <c r="AM39" s="1003"/>
      <c r="AN39" s="1003"/>
      <c r="AO39" s="1003"/>
      <c r="AP39" s="1003"/>
      <c r="AQ39" s="1004"/>
      <c r="AR39" s="1002">
        <v>0</v>
      </c>
      <c r="AS39" s="1003"/>
      <c r="AT39" s="1003"/>
      <c r="AU39" s="1003"/>
      <c r="AV39" s="1003"/>
      <c r="AW39" s="1003"/>
      <c r="AX39" s="1008"/>
    </row>
    <row r="40" spans="1:50" s="5" customFormat="1" ht="12.75">
      <c r="A40" s="1029" t="s">
        <v>317</v>
      </c>
      <c r="B40" s="1030"/>
      <c r="C40" s="1030"/>
      <c r="D40" s="1030"/>
      <c r="E40" s="1030"/>
      <c r="F40" s="1030"/>
      <c r="G40" s="1030"/>
      <c r="H40" s="1030"/>
      <c r="I40" s="1030"/>
      <c r="J40" s="1030"/>
      <c r="K40" s="1030"/>
      <c r="L40" s="1030"/>
      <c r="M40" s="1030"/>
      <c r="N40" s="1030"/>
      <c r="O40" s="1030"/>
      <c r="P40" s="1030"/>
      <c r="Q40" s="1030"/>
      <c r="R40" s="1031"/>
      <c r="S40" s="780" t="s">
        <v>602</v>
      </c>
      <c r="T40" s="781"/>
      <c r="U40" s="781"/>
      <c r="V40" s="782"/>
      <c r="W40" s="982">
        <v>0</v>
      </c>
      <c r="X40" s="1024"/>
      <c r="Y40" s="1024"/>
      <c r="Z40" s="1024"/>
      <c r="AA40" s="1024"/>
      <c r="AB40" s="1024"/>
      <c r="AC40" s="1032"/>
      <c r="AD40" s="982">
        <v>0</v>
      </c>
      <c r="AE40" s="1024"/>
      <c r="AF40" s="1024"/>
      <c r="AG40" s="1024"/>
      <c r="AH40" s="1024"/>
      <c r="AI40" s="1024"/>
      <c r="AJ40" s="1032"/>
      <c r="AK40" s="982">
        <v>0</v>
      </c>
      <c r="AL40" s="1024"/>
      <c r="AM40" s="1024"/>
      <c r="AN40" s="1024"/>
      <c r="AO40" s="1024"/>
      <c r="AP40" s="1024"/>
      <c r="AQ40" s="1032"/>
      <c r="AR40" s="982">
        <v>0</v>
      </c>
      <c r="AS40" s="1024"/>
      <c r="AT40" s="1024"/>
      <c r="AU40" s="1024"/>
      <c r="AV40" s="1024"/>
      <c r="AW40" s="1024"/>
      <c r="AX40" s="1025"/>
    </row>
    <row r="41" spans="1:50" s="5" customFormat="1" ht="12.75">
      <c r="A41" s="993"/>
      <c r="B41" s="994"/>
      <c r="C41" s="994"/>
      <c r="D41" s="994"/>
      <c r="E41" s="994"/>
      <c r="F41" s="994"/>
      <c r="G41" s="994"/>
      <c r="H41" s="994"/>
      <c r="I41" s="994"/>
      <c r="J41" s="994"/>
      <c r="K41" s="994"/>
      <c r="L41" s="994"/>
      <c r="M41" s="994"/>
      <c r="N41" s="994"/>
      <c r="O41" s="994"/>
      <c r="P41" s="994"/>
      <c r="Q41" s="994"/>
      <c r="R41" s="995"/>
      <c r="S41" s="800"/>
      <c r="T41" s="801"/>
      <c r="U41" s="801"/>
      <c r="V41" s="802"/>
      <c r="W41" s="1002">
        <v>0</v>
      </c>
      <c r="X41" s="1003"/>
      <c r="Y41" s="1003"/>
      <c r="Z41" s="1003"/>
      <c r="AA41" s="1003"/>
      <c r="AB41" s="1003"/>
      <c r="AC41" s="1004"/>
      <c r="AD41" s="1002">
        <v>0</v>
      </c>
      <c r="AE41" s="1003"/>
      <c r="AF41" s="1003"/>
      <c r="AG41" s="1003"/>
      <c r="AH41" s="1003"/>
      <c r="AI41" s="1003"/>
      <c r="AJ41" s="1004"/>
      <c r="AK41" s="1002">
        <v>0</v>
      </c>
      <c r="AL41" s="1003"/>
      <c r="AM41" s="1003"/>
      <c r="AN41" s="1003"/>
      <c r="AO41" s="1003"/>
      <c r="AP41" s="1003"/>
      <c r="AQ41" s="1004"/>
      <c r="AR41" s="1002">
        <v>0</v>
      </c>
      <c r="AS41" s="1003"/>
      <c r="AT41" s="1003"/>
      <c r="AU41" s="1003"/>
      <c r="AV41" s="1003"/>
      <c r="AW41" s="1003"/>
      <c r="AX41" s="1008"/>
    </row>
    <row r="42" spans="1:50" s="5" customFormat="1" ht="13.5" thickBot="1">
      <c r="A42" s="1020" t="s">
        <v>316</v>
      </c>
      <c r="B42" s="1021"/>
      <c r="C42" s="1021"/>
      <c r="D42" s="1021"/>
      <c r="E42" s="1021"/>
      <c r="F42" s="1021"/>
      <c r="G42" s="1021"/>
      <c r="H42" s="1021"/>
      <c r="I42" s="1021"/>
      <c r="J42" s="1021"/>
      <c r="K42" s="1021"/>
      <c r="L42" s="1021"/>
      <c r="M42" s="1021"/>
      <c r="N42" s="1021"/>
      <c r="O42" s="1021"/>
      <c r="P42" s="1021"/>
      <c r="Q42" s="1021"/>
      <c r="R42" s="1022"/>
      <c r="S42" s="1026" t="s">
        <v>603</v>
      </c>
      <c r="T42" s="1027"/>
      <c r="U42" s="1027"/>
      <c r="V42" s="1028"/>
      <c r="W42" s="1036">
        <v>0</v>
      </c>
      <c r="X42" s="1037"/>
      <c r="Y42" s="1037"/>
      <c r="Z42" s="1037"/>
      <c r="AA42" s="1037"/>
      <c r="AB42" s="1037"/>
      <c r="AC42" s="1038"/>
      <c r="AD42" s="1036">
        <v>0</v>
      </c>
      <c r="AE42" s="1037"/>
      <c r="AF42" s="1037"/>
      <c r="AG42" s="1037"/>
      <c r="AH42" s="1037"/>
      <c r="AI42" s="1037"/>
      <c r="AJ42" s="1038"/>
      <c r="AK42" s="1036">
        <v>0</v>
      </c>
      <c r="AL42" s="1037"/>
      <c r="AM42" s="1037"/>
      <c r="AN42" s="1037"/>
      <c r="AO42" s="1037"/>
      <c r="AP42" s="1037"/>
      <c r="AQ42" s="1038"/>
      <c r="AR42" s="1036">
        <v>0</v>
      </c>
      <c r="AS42" s="1037"/>
      <c r="AT42" s="1037"/>
      <c r="AU42" s="1037"/>
      <c r="AV42" s="1037"/>
      <c r="AW42" s="1037"/>
      <c r="AX42" s="1039"/>
    </row>
    <row r="43" s="5" customFormat="1" ht="12.75"/>
    <row r="44" spans="1:50" s="10" customFormat="1" ht="12">
      <c r="A44" s="852" t="s">
        <v>168</v>
      </c>
      <c r="B44" s="852"/>
      <c r="C44" s="852"/>
      <c r="D44" s="852"/>
      <c r="E44" s="852"/>
      <c r="F44" s="852"/>
      <c r="G44" s="852"/>
      <c r="H44" s="852"/>
      <c r="I44" s="852"/>
      <c r="J44" s="852"/>
      <c r="K44" s="852"/>
      <c r="L44" s="852"/>
      <c r="M44" s="852"/>
      <c r="N44" s="852"/>
      <c r="O44" s="852"/>
      <c r="P44" s="852"/>
      <c r="Q44" s="852"/>
      <c r="R44" s="852"/>
      <c r="S44" s="852"/>
      <c r="T44" s="852"/>
      <c r="U44" s="852"/>
      <c r="V44" s="852"/>
      <c r="W44" s="852"/>
      <c r="X44" s="852"/>
      <c r="Y44" s="852"/>
      <c r="Z44" s="852"/>
      <c r="AA44" s="852"/>
      <c r="AB44" s="852"/>
      <c r="AC44" s="852"/>
      <c r="AD44" s="852"/>
      <c r="AE44" s="852"/>
      <c r="AF44" s="852"/>
      <c r="AG44" s="853" t="s">
        <v>72</v>
      </c>
      <c r="AH44" s="853"/>
      <c r="AI44" s="853"/>
      <c r="AJ44" s="853"/>
      <c r="AK44" s="853"/>
      <c r="AL44" s="853"/>
      <c r="AM44" s="853"/>
      <c r="AN44" s="853"/>
      <c r="AO44" s="853"/>
      <c r="AP44" s="853" t="s">
        <v>74</v>
      </c>
      <c r="AQ44" s="853"/>
      <c r="AR44" s="853"/>
      <c r="AS44" s="853"/>
      <c r="AT44" s="853"/>
      <c r="AU44" s="853"/>
      <c r="AV44" s="853"/>
      <c r="AW44" s="853"/>
      <c r="AX44" s="853"/>
    </row>
    <row r="45" spans="1:50" s="10" customFormat="1" ht="12">
      <c r="A45" s="852" t="s">
        <v>165</v>
      </c>
      <c r="B45" s="852"/>
      <c r="C45" s="852"/>
      <c r="D45" s="852"/>
      <c r="E45" s="852"/>
      <c r="F45" s="852"/>
      <c r="G45" s="852"/>
      <c r="H45" s="852"/>
      <c r="I45" s="852"/>
      <c r="J45" s="852"/>
      <c r="K45" s="852"/>
      <c r="L45" s="852"/>
      <c r="M45" s="852"/>
      <c r="N45" s="852"/>
      <c r="O45" s="852"/>
      <c r="P45" s="852"/>
      <c r="Q45" s="852"/>
      <c r="R45" s="852"/>
      <c r="S45" s="852"/>
      <c r="T45" s="852"/>
      <c r="U45" s="852"/>
      <c r="V45" s="852"/>
      <c r="W45" s="852"/>
      <c r="X45" s="852"/>
      <c r="Y45" s="852"/>
      <c r="Z45" s="852"/>
      <c r="AA45" s="852"/>
      <c r="AB45" s="852"/>
      <c r="AC45" s="852" t="s">
        <v>164</v>
      </c>
      <c r="AD45" s="852"/>
      <c r="AE45" s="852"/>
      <c r="AF45" s="852"/>
      <c r="AG45" s="1018" t="s">
        <v>73</v>
      </c>
      <c r="AH45" s="1018"/>
      <c r="AI45" s="1018"/>
      <c r="AJ45" s="1018"/>
      <c r="AK45" s="1018"/>
      <c r="AL45" s="1018"/>
      <c r="AM45" s="1018"/>
      <c r="AN45" s="1018"/>
      <c r="AO45" s="1018"/>
      <c r="AP45" s="1018" t="s">
        <v>75</v>
      </c>
      <c r="AQ45" s="1018"/>
      <c r="AR45" s="1018"/>
      <c r="AS45" s="1018"/>
      <c r="AT45" s="1018"/>
      <c r="AU45" s="1018"/>
      <c r="AV45" s="1018"/>
      <c r="AW45" s="1018"/>
      <c r="AX45" s="1018"/>
    </row>
    <row r="46" spans="1:50" s="10" customFormat="1" ht="12.75" thickBot="1">
      <c r="A46" s="852">
        <v>1</v>
      </c>
      <c r="B46" s="852"/>
      <c r="C46" s="852"/>
      <c r="D46" s="852"/>
      <c r="E46" s="852"/>
      <c r="F46" s="852"/>
      <c r="G46" s="852"/>
      <c r="H46" s="852"/>
      <c r="I46" s="852"/>
      <c r="J46" s="852"/>
      <c r="K46" s="852"/>
      <c r="L46" s="852"/>
      <c r="M46" s="852"/>
      <c r="N46" s="852"/>
      <c r="O46" s="852"/>
      <c r="P46" s="852"/>
      <c r="Q46" s="852"/>
      <c r="R46" s="852"/>
      <c r="S46" s="852"/>
      <c r="T46" s="852"/>
      <c r="U46" s="852"/>
      <c r="V46" s="852"/>
      <c r="W46" s="852"/>
      <c r="X46" s="852"/>
      <c r="Y46" s="852"/>
      <c r="Z46" s="852"/>
      <c r="AA46" s="852"/>
      <c r="AB46" s="852"/>
      <c r="AC46" s="853">
        <v>2</v>
      </c>
      <c r="AD46" s="853"/>
      <c r="AE46" s="853"/>
      <c r="AF46" s="853"/>
      <c r="AG46" s="853">
        <v>3</v>
      </c>
      <c r="AH46" s="853"/>
      <c r="AI46" s="853"/>
      <c r="AJ46" s="853"/>
      <c r="AK46" s="853"/>
      <c r="AL46" s="853"/>
      <c r="AM46" s="853"/>
      <c r="AN46" s="853"/>
      <c r="AO46" s="853"/>
      <c r="AP46" s="853">
        <v>4</v>
      </c>
      <c r="AQ46" s="853"/>
      <c r="AR46" s="853"/>
      <c r="AS46" s="853"/>
      <c r="AT46" s="853"/>
      <c r="AU46" s="853"/>
      <c r="AV46" s="853"/>
      <c r="AW46" s="853"/>
      <c r="AX46" s="853"/>
    </row>
    <row r="47" spans="1:50" s="19" customFormat="1" ht="12.75">
      <c r="A47" s="765" t="s">
        <v>315</v>
      </c>
      <c r="B47" s="765"/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65"/>
      <c r="R47" s="765"/>
      <c r="S47" s="765"/>
      <c r="T47" s="765"/>
      <c r="U47" s="765"/>
      <c r="V47" s="765"/>
      <c r="W47" s="765"/>
      <c r="X47" s="765"/>
      <c r="Y47" s="765"/>
      <c r="Z47" s="765"/>
      <c r="AA47" s="765"/>
      <c r="AB47" s="766"/>
      <c r="AC47" s="1034" t="s">
        <v>604</v>
      </c>
      <c r="AD47" s="1035"/>
      <c r="AE47" s="1035"/>
      <c r="AF47" s="1035"/>
      <c r="AG47" s="1019">
        <f>AG50</f>
        <v>1</v>
      </c>
      <c r="AH47" s="1019"/>
      <c r="AI47" s="1019"/>
      <c r="AJ47" s="1019"/>
      <c r="AK47" s="1019"/>
      <c r="AL47" s="1019"/>
      <c r="AM47" s="1019"/>
      <c r="AN47" s="1019"/>
      <c r="AO47" s="1019"/>
      <c r="AP47" s="1019">
        <f>AP50</f>
        <v>2</v>
      </c>
      <c r="AQ47" s="1019"/>
      <c r="AR47" s="1019"/>
      <c r="AS47" s="1019"/>
      <c r="AT47" s="1019"/>
      <c r="AU47" s="1019"/>
      <c r="AV47" s="1019"/>
      <c r="AW47" s="1019"/>
      <c r="AX47" s="1033"/>
    </row>
    <row r="48" spans="1:50" s="19" customFormat="1" ht="12.75">
      <c r="A48" s="985" t="s">
        <v>25</v>
      </c>
      <c r="B48" s="985"/>
      <c r="C48" s="985"/>
      <c r="D48" s="985"/>
      <c r="E48" s="985"/>
      <c r="F48" s="985"/>
      <c r="G48" s="985"/>
      <c r="H48" s="985"/>
      <c r="I48" s="985"/>
      <c r="J48" s="985"/>
      <c r="K48" s="985"/>
      <c r="L48" s="985"/>
      <c r="M48" s="985"/>
      <c r="N48" s="985"/>
      <c r="O48" s="985"/>
      <c r="P48" s="985"/>
      <c r="Q48" s="985"/>
      <c r="R48" s="985"/>
      <c r="S48" s="985"/>
      <c r="T48" s="985"/>
      <c r="U48" s="985"/>
      <c r="V48" s="985"/>
      <c r="W48" s="985"/>
      <c r="X48" s="985"/>
      <c r="Y48" s="985"/>
      <c r="Z48" s="985"/>
      <c r="AA48" s="985"/>
      <c r="AB48" s="986"/>
      <c r="AC48" s="894"/>
      <c r="AD48" s="895"/>
      <c r="AE48" s="895"/>
      <c r="AF48" s="895"/>
      <c r="AG48" s="982">
        <v>0</v>
      </c>
      <c r="AH48" s="983"/>
      <c r="AI48" s="983"/>
      <c r="AJ48" s="983"/>
      <c r="AK48" s="983"/>
      <c r="AL48" s="983"/>
      <c r="AM48" s="983"/>
      <c r="AN48" s="983"/>
      <c r="AO48" s="984"/>
      <c r="AP48" s="974">
        <v>0</v>
      </c>
      <c r="AQ48" s="946"/>
      <c r="AR48" s="946"/>
      <c r="AS48" s="946"/>
      <c r="AT48" s="946"/>
      <c r="AU48" s="946"/>
      <c r="AV48" s="946"/>
      <c r="AW48" s="946"/>
      <c r="AX48" s="947"/>
    </row>
    <row r="49" spans="1:50" s="19" customFormat="1" ht="12.75">
      <c r="A49" s="884"/>
      <c r="B49" s="980"/>
      <c r="C49" s="980"/>
      <c r="D49" s="980"/>
      <c r="E49" s="980"/>
      <c r="F49" s="980"/>
      <c r="G49" s="980"/>
      <c r="H49" s="980"/>
      <c r="I49" s="980"/>
      <c r="J49" s="980"/>
      <c r="K49" s="980"/>
      <c r="L49" s="980"/>
      <c r="M49" s="980"/>
      <c r="N49" s="980"/>
      <c r="O49" s="980"/>
      <c r="P49" s="980"/>
      <c r="Q49" s="980"/>
      <c r="R49" s="980"/>
      <c r="S49" s="980"/>
      <c r="T49" s="980"/>
      <c r="U49" s="980"/>
      <c r="V49" s="980"/>
      <c r="W49" s="980"/>
      <c r="X49" s="980"/>
      <c r="Y49" s="980"/>
      <c r="Z49" s="980"/>
      <c r="AA49" s="980"/>
      <c r="AB49" s="981"/>
      <c r="AC49" s="972"/>
      <c r="AD49" s="923"/>
      <c r="AE49" s="923"/>
      <c r="AF49" s="973"/>
      <c r="AG49" s="762"/>
      <c r="AH49" s="606"/>
      <c r="AI49" s="606"/>
      <c r="AJ49" s="606"/>
      <c r="AK49" s="606"/>
      <c r="AL49" s="606"/>
      <c r="AM49" s="606"/>
      <c r="AN49" s="606"/>
      <c r="AO49" s="949"/>
      <c r="AP49" s="762"/>
      <c r="AQ49" s="606"/>
      <c r="AR49" s="606"/>
      <c r="AS49" s="606"/>
      <c r="AT49" s="606"/>
      <c r="AU49" s="606"/>
      <c r="AV49" s="606"/>
      <c r="AW49" s="606"/>
      <c r="AX49" s="878"/>
    </row>
    <row r="50" spans="1:50" s="19" customFormat="1" ht="12.75">
      <c r="A50" s="964" t="s">
        <v>751</v>
      </c>
      <c r="B50" s="965"/>
      <c r="C50" s="965"/>
      <c r="D50" s="965"/>
      <c r="E50" s="965"/>
      <c r="F50" s="965"/>
      <c r="G50" s="965"/>
      <c r="H50" s="965"/>
      <c r="I50" s="965"/>
      <c r="J50" s="965"/>
      <c r="K50" s="965"/>
      <c r="L50" s="965"/>
      <c r="M50" s="965"/>
      <c r="N50" s="965"/>
      <c r="O50" s="965"/>
      <c r="P50" s="965"/>
      <c r="Q50" s="965"/>
      <c r="R50" s="965"/>
      <c r="S50" s="965"/>
      <c r="T50" s="965"/>
      <c r="U50" s="965"/>
      <c r="V50" s="965"/>
      <c r="W50" s="965"/>
      <c r="X50" s="965"/>
      <c r="Y50" s="965"/>
      <c r="Z50" s="965"/>
      <c r="AA50" s="965"/>
      <c r="AB50" s="966"/>
      <c r="AC50" s="970"/>
      <c r="AD50" s="917"/>
      <c r="AE50" s="917"/>
      <c r="AF50" s="971"/>
      <c r="AG50" s="974">
        <v>1</v>
      </c>
      <c r="AH50" s="975"/>
      <c r="AI50" s="975"/>
      <c r="AJ50" s="975"/>
      <c r="AK50" s="975"/>
      <c r="AL50" s="975"/>
      <c r="AM50" s="975"/>
      <c r="AN50" s="975"/>
      <c r="AO50" s="976"/>
      <c r="AP50" s="974">
        <v>2</v>
      </c>
      <c r="AQ50" s="946"/>
      <c r="AR50" s="946"/>
      <c r="AS50" s="946"/>
      <c r="AT50" s="946"/>
      <c r="AU50" s="946"/>
      <c r="AV50" s="946"/>
      <c r="AW50" s="946"/>
      <c r="AX50" s="947"/>
    </row>
    <row r="51" spans="1:50" s="19" customFormat="1" ht="12.75">
      <c r="A51" s="967"/>
      <c r="B51" s="968"/>
      <c r="C51" s="968"/>
      <c r="D51" s="968"/>
      <c r="E51" s="968"/>
      <c r="F51" s="968"/>
      <c r="G51" s="968"/>
      <c r="H51" s="968"/>
      <c r="I51" s="968"/>
      <c r="J51" s="968"/>
      <c r="K51" s="968"/>
      <c r="L51" s="968"/>
      <c r="M51" s="968"/>
      <c r="N51" s="968"/>
      <c r="O51" s="968"/>
      <c r="P51" s="968"/>
      <c r="Q51" s="968"/>
      <c r="R51" s="968"/>
      <c r="S51" s="968"/>
      <c r="T51" s="968"/>
      <c r="U51" s="968"/>
      <c r="V51" s="968"/>
      <c r="W51" s="968"/>
      <c r="X51" s="968"/>
      <c r="Y51" s="968"/>
      <c r="Z51" s="968"/>
      <c r="AA51" s="968"/>
      <c r="AB51" s="969"/>
      <c r="AC51" s="972"/>
      <c r="AD51" s="923"/>
      <c r="AE51" s="923"/>
      <c r="AF51" s="973"/>
      <c r="AG51" s="977"/>
      <c r="AH51" s="978"/>
      <c r="AI51" s="978"/>
      <c r="AJ51" s="978"/>
      <c r="AK51" s="978"/>
      <c r="AL51" s="978"/>
      <c r="AM51" s="978"/>
      <c r="AN51" s="978"/>
      <c r="AO51" s="979"/>
      <c r="AP51" s="762"/>
      <c r="AQ51" s="606"/>
      <c r="AR51" s="606"/>
      <c r="AS51" s="606"/>
      <c r="AT51" s="606"/>
      <c r="AU51" s="606"/>
      <c r="AV51" s="606"/>
      <c r="AW51" s="606"/>
      <c r="AX51" s="878"/>
    </row>
    <row r="52" spans="1:50" s="19" customFormat="1" ht="13.5" thickBot="1">
      <c r="A52" s="765" t="s">
        <v>750</v>
      </c>
      <c r="B52" s="765"/>
      <c r="C52" s="765"/>
      <c r="D52" s="765"/>
      <c r="E52" s="765"/>
      <c r="F52" s="765"/>
      <c r="G52" s="765"/>
      <c r="H52" s="765"/>
      <c r="I52" s="765"/>
      <c r="J52" s="765"/>
      <c r="K52" s="765"/>
      <c r="L52" s="765"/>
      <c r="M52" s="765"/>
      <c r="N52" s="765"/>
      <c r="O52" s="765"/>
      <c r="P52" s="765"/>
      <c r="Q52" s="765"/>
      <c r="R52" s="765"/>
      <c r="S52" s="765"/>
      <c r="T52" s="765"/>
      <c r="U52" s="765"/>
      <c r="V52" s="765"/>
      <c r="W52" s="765"/>
      <c r="X52" s="765"/>
      <c r="Y52" s="765"/>
      <c r="Z52" s="765"/>
      <c r="AA52" s="765"/>
      <c r="AB52" s="766"/>
      <c r="AC52" s="1016"/>
      <c r="AD52" s="1017"/>
      <c r="AE52" s="1017"/>
      <c r="AF52" s="1017"/>
      <c r="AG52" s="858">
        <v>0</v>
      </c>
      <c r="AH52" s="858"/>
      <c r="AI52" s="858"/>
      <c r="AJ52" s="858"/>
      <c r="AK52" s="858"/>
      <c r="AL52" s="858"/>
      <c r="AM52" s="858"/>
      <c r="AN52" s="858"/>
      <c r="AO52" s="858"/>
      <c r="AP52" s="858">
        <v>0</v>
      </c>
      <c r="AQ52" s="858"/>
      <c r="AR52" s="858"/>
      <c r="AS52" s="858"/>
      <c r="AT52" s="858"/>
      <c r="AU52" s="858"/>
      <c r="AV52" s="858"/>
      <c r="AW52" s="858"/>
      <c r="AX52" s="1023"/>
    </row>
  </sheetData>
  <sheetProtection/>
  <mergeCells count="155">
    <mergeCell ref="AK37:AQ38"/>
    <mergeCell ref="AR37:AX38"/>
    <mergeCell ref="AC45:AF45"/>
    <mergeCell ref="AK42:AQ42"/>
    <mergeCell ref="W42:AC42"/>
    <mergeCell ref="AD42:AJ42"/>
    <mergeCell ref="AD37:AJ38"/>
    <mergeCell ref="W37:AC38"/>
    <mergeCell ref="AR42:AX42"/>
    <mergeCell ref="AK40:AQ40"/>
    <mergeCell ref="A47:AB47"/>
    <mergeCell ref="AP47:AX47"/>
    <mergeCell ref="AG44:AO44"/>
    <mergeCell ref="AP44:AX44"/>
    <mergeCell ref="A44:AF44"/>
    <mergeCell ref="A45:AB45"/>
    <mergeCell ref="AC47:AF47"/>
    <mergeCell ref="AC46:AF46"/>
    <mergeCell ref="AP45:AX45"/>
    <mergeCell ref="AP46:AX46"/>
    <mergeCell ref="A34:R34"/>
    <mergeCell ref="S34:V34"/>
    <mergeCell ref="AK39:AQ39"/>
    <mergeCell ref="AR39:AX39"/>
    <mergeCell ref="W40:AC40"/>
    <mergeCell ref="AD40:AJ40"/>
    <mergeCell ref="A39:R39"/>
    <mergeCell ref="S39:V39"/>
    <mergeCell ref="W39:AC39"/>
    <mergeCell ref="AD39:AJ39"/>
    <mergeCell ref="S42:V42"/>
    <mergeCell ref="AD41:AJ41"/>
    <mergeCell ref="A40:R40"/>
    <mergeCell ref="S40:V40"/>
    <mergeCell ref="A35:R35"/>
    <mergeCell ref="A38:R38"/>
    <mergeCell ref="S38:V38"/>
    <mergeCell ref="W34:AC36"/>
    <mergeCell ref="A36:R36"/>
    <mergeCell ref="S36:V36"/>
    <mergeCell ref="AP52:AX52"/>
    <mergeCell ref="S35:V35"/>
    <mergeCell ref="AC48:AF48"/>
    <mergeCell ref="A52:AB52"/>
    <mergeCell ref="A37:R37"/>
    <mergeCell ref="S37:V37"/>
    <mergeCell ref="AD34:AJ36"/>
    <mergeCell ref="AR40:AX40"/>
    <mergeCell ref="A41:R41"/>
    <mergeCell ref="S41:V41"/>
    <mergeCell ref="AC52:AF52"/>
    <mergeCell ref="AD32:AJ33"/>
    <mergeCell ref="W32:AC33"/>
    <mergeCell ref="AG45:AO45"/>
    <mergeCell ref="AG46:AO46"/>
    <mergeCell ref="AG47:AO47"/>
    <mergeCell ref="AG52:AO52"/>
    <mergeCell ref="A46:AB46"/>
    <mergeCell ref="A42:R42"/>
    <mergeCell ref="W41:AC41"/>
    <mergeCell ref="AK41:AQ41"/>
    <mergeCell ref="AR41:AX41"/>
    <mergeCell ref="AK26:AQ29"/>
    <mergeCell ref="AR30:AX31"/>
    <mergeCell ref="AR26:AX29"/>
    <mergeCell ref="AK30:AQ31"/>
    <mergeCell ref="AR34:AX36"/>
    <mergeCell ref="AK34:AQ36"/>
    <mergeCell ref="AR32:AX33"/>
    <mergeCell ref="AK32:AQ33"/>
    <mergeCell ref="AK20:AQ20"/>
    <mergeCell ref="AR20:AX20"/>
    <mergeCell ref="AR22:AX25"/>
    <mergeCell ref="AK22:AQ25"/>
    <mergeCell ref="AR21:AX21"/>
    <mergeCell ref="AK21:AQ21"/>
    <mergeCell ref="Z5:AA5"/>
    <mergeCell ref="A18:V18"/>
    <mergeCell ref="A20:R20"/>
    <mergeCell ref="S20:V20"/>
    <mergeCell ref="W20:AC20"/>
    <mergeCell ref="W18:AC18"/>
    <mergeCell ref="W19:AC19"/>
    <mergeCell ref="AM7:AP7"/>
    <mergeCell ref="AQ7:AT7"/>
    <mergeCell ref="AU7:AX7"/>
    <mergeCell ref="H8:AF8"/>
    <mergeCell ref="AM8:AX8"/>
    <mergeCell ref="A4:AK4"/>
    <mergeCell ref="AM5:AX5"/>
    <mergeCell ref="AM6:AX6"/>
    <mergeCell ref="L5:W5"/>
    <mergeCell ref="X5:Y5"/>
    <mergeCell ref="AB11:AK11"/>
    <mergeCell ref="AM11:AR12"/>
    <mergeCell ref="AS11:AX12"/>
    <mergeCell ref="X9:AH9"/>
    <mergeCell ref="AM9:AX9"/>
    <mergeCell ref="J10:AF10"/>
    <mergeCell ref="AM10:AX10"/>
    <mergeCell ref="A12:AB12"/>
    <mergeCell ref="AM13:AX13"/>
    <mergeCell ref="A16:AX16"/>
    <mergeCell ref="AR18:AX18"/>
    <mergeCell ref="AR19:AX19"/>
    <mergeCell ref="S19:V19"/>
    <mergeCell ref="A19:R19"/>
    <mergeCell ref="AK18:AQ18"/>
    <mergeCell ref="AK19:AQ19"/>
    <mergeCell ref="AD18:AJ18"/>
    <mergeCell ref="AD19:AJ19"/>
    <mergeCell ref="AD21:AJ21"/>
    <mergeCell ref="AD20:AJ20"/>
    <mergeCell ref="AD30:AJ31"/>
    <mergeCell ref="W26:AC29"/>
    <mergeCell ref="W22:AC25"/>
    <mergeCell ref="W21:AC21"/>
    <mergeCell ref="W30:AC31"/>
    <mergeCell ref="AD26:AJ29"/>
    <mergeCell ref="AD22:AJ25"/>
    <mergeCell ref="S25:V25"/>
    <mergeCell ref="S26:V26"/>
    <mergeCell ref="S27:V27"/>
    <mergeCell ref="S28:V28"/>
    <mergeCell ref="S21:V21"/>
    <mergeCell ref="S22:V22"/>
    <mergeCell ref="S23:V23"/>
    <mergeCell ref="S24:V24"/>
    <mergeCell ref="A21:R21"/>
    <mergeCell ref="A22:R22"/>
    <mergeCell ref="A28:R28"/>
    <mergeCell ref="A29:R29"/>
    <mergeCell ref="A23:R23"/>
    <mergeCell ref="A24:R24"/>
    <mergeCell ref="A25:R25"/>
    <mergeCell ref="A26:R26"/>
    <mergeCell ref="A27:R27"/>
    <mergeCell ref="A32:R32"/>
    <mergeCell ref="A33:R33"/>
    <mergeCell ref="A30:R30"/>
    <mergeCell ref="A31:R31"/>
    <mergeCell ref="S33:V33"/>
    <mergeCell ref="S29:V29"/>
    <mergeCell ref="S30:V30"/>
    <mergeCell ref="S31:V31"/>
    <mergeCell ref="S32:V32"/>
    <mergeCell ref="A50:AB51"/>
    <mergeCell ref="AC50:AF51"/>
    <mergeCell ref="AG50:AO51"/>
    <mergeCell ref="AP50:AX51"/>
    <mergeCell ref="A49:AB49"/>
    <mergeCell ref="AC49:AF49"/>
    <mergeCell ref="AP48:AX49"/>
    <mergeCell ref="AG48:AO49"/>
    <mergeCell ref="A48:AB4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61"/>
  <sheetViews>
    <sheetView zoomScalePageLayoutView="0" workbookViewId="0" topLeftCell="A1">
      <selection activeCell="AP62" sqref="AP62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379</v>
      </c>
    </row>
    <row r="2" spans="1:50" s="25" customFormat="1" ht="15">
      <c r="A2" s="636" t="s">
        <v>83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  <c r="AO2" s="636"/>
      <c r="AP2" s="636"/>
      <c r="AQ2" s="636"/>
      <c r="AR2" s="636"/>
      <c r="AS2" s="636"/>
      <c r="AT2" s="636"/>
      <c r="AU2" s="636"/>
      <c r="AV2" s="636"/>
      <c r="AW2" s="636"/>
      <c r="AX2" s="636"/>
    </row>
    <row r="3" spans="1:50" s="36" customFormat="1" ht="5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1:50" s="9" customFormat="1" ht="12">
      <c r="A4" s="558" t="s">
        <v>168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60"/>
      <c r="W4" s="567" t="s">
        <v>337</v>
      </c>
      <c r="X4" s="567"/>
      <c r="Y4" s="567"/>
      <c r="Z4" s="567"/>
      <c r="AA4" s="567"/>
      <c r="AB4" s="567"/>
      <c r="AC4" s="567"/>
      <c r="AD4" s="567" t="s">
        <v>246</v>
      </c>
      <c r="AE4" s="567"/>
      <c r="AF4" s="567"/>
      <c r="AG4" s="567"/>
      <c r="AH4" s="567"/>
      <c r="AI4" s="567"/>
      <c r="AJ4" s="567"/>
      <c r="AK4" s="567" t="s">
        <v>338</v>
      </c>
      <c r="AL4" s="567"/>
      <c r="AM4" s="567"/>
      <c r="AN4" s="567"/>
      <c r="AO4" s="567"/>
      <c r="AP4" s="567"/>
      <c r="AQ4" s="567"/>
      <c r="AR4" s="567" t="s">
        <v>337</v>
      </c>
      <c r="AS4" s="567"/>
      <c r="AT4" s="567"/>
      <c r="AU4" s="567"/>
      <c r="AV4" s="567"/>
      <c r="AW4" s="567"/>
      <c r="AX4" s="567"/>
    </row>
    <row r="5" spans="1:50" s="9" customFormat="1" ht="12">
      <c r="A5" s="553" t="s">
        <v>165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 t="s">
        <v>164</v>
      </c>
      <c r="T5" s="553"/>
      <c r="U5" s="553"/>
      <c r="V5" s="553"/>
      <c r="W5" s="553" t="s">
        <v>336</v>
      </c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 t="s">
        <v>335</v>
      </c>
      <c r="AS5" s="553"/>
      <c r="AT5" s="553"/>
      <c r="AU5" s="553"/>
      <c r="AV5" s="553"/>
      <c r="AW5" s="553"/>
      <c r="AX5" s="553"/>
    </row>
    <row r="6" spans="1:50" s="9" customFormat="1" ht="12">
      <c r="A6" s="594"/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 t="s">
        <v>334</v>
      </c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594"/>
      <c r="AR6" s="594" t="s">
        <v>75</v>
      </c>
      <c r="AS6" s="594"/>
      <c r="AT6" s="594"/>
      <c r="AU6" s="594"/>
      <c r="AV6" s="594"/>
      <c r="AW6" s="594"/>
      <c r="AX6" s="594"/>
    </row>
    <row r="7" spans="1:50" s="9" customFormat="1" ht="12.75" thickBot="1">
      <c r="A7" s="567">
        <v>1</v>
      </c>
      <c r="B7" s="567"/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>
        <v>2</v>
      </c>
      <c r="T7" s="567"/>
      <c r="U7" s="567"/>
      <c r="V7" s="567"/>
      <c r="W7" s="567">
        <v>3</v>
      </c>
      <c r="X7" s="567"/>
      <c r="Y7" s="567"/>
      <c r="Z7" s="567"/>
      <c r="AA7" s="567"/>
      <c r="AB7" s="567"/>
      <c r="AC7" s="567"/>
      <c r="AD7" s="567">
        <v>4</v>
      </c>
      <c r="AE7" s="567"/>
      <c r="AF7" s="567"/>
      <c r="AG7" s="567"/>
      <c r="AH7" s="567"/>
      <c r="AI7" s="567"/>
      <c r="AJ7" s="567"/>
      <c r="AK7" s="567">
        <v>5</v>
      </c>
      <c r="AL7" s="567"/>
      <c r="AM7" s="567"/>
      <c r="AN7" s="567"/>
      <c r="AO7" s="567"/>
      <c r="AP7" s="567"/>
      <c r="AQ7" s="567"/>
      <c r="AR7" s="567">
        <v>6</v>
      </c>
      <c r="AS7" s="567"/>
      <c r="AT7" s="567"/>
      <c r="AU7" s="567"/>
      <c r="AV7" s="567"/>
      <c r="AW7" s="567"/>
      <c r="AX7" s="567"/>
    </row>
    <row r="8" spans="1:50" s="23" customFormat="1" ht="12.75">
      <c r="A8" s="999" t="s">
        <v>378</v>
      </c>
      <c r="B8" s="1000"/>
      <c r="C8" s="1000"/>
      <c r="D8" s="1000"/>
      <c r="E8" s="1000"/>
      <c r="F8" s="1000"/>
      <c r="G8" s="1000"/>
      <c r="H8" s="1000"/>
      <c r="I8" s="1000"/>
      <c r="J8" s="1000"/>
      <c r="K8" s="1000"/>
      <c r="L8" s="1000"/>
      <c r="M8" s="1000"/>
      <c r="N8" s="1000"/>
      <c r="O8" s="1000"/>
      <c r="P8" s="1000"/>
      <c r="Q8" s="1000"/>
      <c r="R8" s="1001"/>
      <c r="S8" s="831" t="s">
        <v>605</v>
      </c>
      <c r="T8" s="832"/>
      <c r="U8" s="832"/>
      <c r="V8" s="833"/>
      <c r="W8" s="875">
        <v>182566</v>
      </c>
      <c r="X8" s="876"/>
      <c r="Y8" s="876"/>
      <c r="Z8" s="876"/>
      <c r="AA8" s="876"/>
      <c r="AB8" s="876"/>
      <c r="AC8" s="1006"/>
      <c r="AD8" s="875">
        <v>10340</v>
      </c>
      <c r="AE8" s="876"/>
      <c r="AF8" s="876"/>
      <c r="AG8" s="876"/>
      <c r="AH8" s="876"/>
      <c r="AI8" s="876"/>
      <c r="AJ8" s="1006"/>
      <c r="AK8" s="1007" t="s">
        <v>774</v>
      </c>
      <c r="AL8" s="1082"/>
      <c r="AM8" s="1082"/>
      <c r="AN8" s="1082"/>
      <c r="AO8" s="1082"/>
      <c r="AP8" s="1082"/>
      <c r="AQ8" s="1083"/>
      <c r="AR8" s="875">
        <f>W8+AD8+AK8</f>
        <v>192906</v>
      </c>
      <c r="AS8" s="876"/>
      <c r="AT8" s="876"/>
      <c r="AU8" s="876"/>
      <c r="AV8" s="876"/>
      <c r="AW8" s="876"/>
      <c r="AX8" s="877"/>
    </row>
    <row r="9" spans="1:50" s="23" customFormat="1" ht="12.75">
      <c r="A9" s="987" t="s">
        <v>377</v>
      </c>
      <c r="B9" s="988"/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9"/>
      <c r="S9" s="814"/>
      <c r="T9" s="815"/>
      <c r="U9" s="815"/>
      <c r="V9" s="816"/>
      <c r="W9" s="907">
        <v>155515</v>
      </c>
      <c r="X9" s="946"/>
      <c r="Y9" s="946"/>
      <c r="Z9" s="946"/>
      <c r="AA9" s="946"/>
      <c r="AB9" s="946"/>
      <c r="AC9" s="948"/>
      <c r="AD9" s="907">
        <v>88</v>
      </c>
      <c r="AE9" s="946"/>
      <c r="AF9" s="946"/>
      <c r="AG9" s="946"/>
      <c r="AH9" s="946"/>
      <c r="AI9" s="946"/>
      <c r="AJ9" s="948"/>
      <c r="AK9" s="916" t="s">
        <v>822</v>
      </c>
      <c r="AL9" s="917"/>
      <c r="AM9" s="917"/>
      <c r="AN9" s="917"/>
      <c r="AO9" s="917"/>
      <c r="AP9" s="917"/>
      <c r="AQ9" s="971"/>
      <c r="AR9" s="907">
        <f>W9+AD9+AK9</f>
        <v>154423</v>
      </c>
      <c r="AS9" s="946"/>
      <c r="AT9" s="946"/>
      <c r="AU9" s="946"/>
      <c r="AV9" s="946"/>
      <c r="AW9" s="946"/>
      <c r="AX9" s="947"/>
    </row>
    <row r="10" spans="1:50" s="23" customFormat="1" ht="12.75">
      <c r="A10" s="990" t="s">
        <v>376</v>
      </c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2"/>
      <c r="S10" s="797" t="s">
        <v>684</v>
      </c>
      <c r="T10" s="798"/>
      <c r="U10" s="798"/>
      <c r="V10" s="799"/>
      <c r="W10" s="762"/>
      <c r="X10" s="606"/>
      <c r="Y10" s="606"/>
      <c r="Z10" s="606"/>
      <c r="AA10" s="606"/>
      <c r="AB10" s="606"/>
      <c r="AC10" s="949"/>
      <c r="AD10" s="762"/>
      <c r="AE10" s="606"/>
      <c r="AF10" s="606"/>
      <c r="AG10" s="606"/>
      <c r="AH10" s="606"/>
      <c r="AI10" s="606"/>
      <c r="AJ10" s="949"/>
      <c r="AK10" s="922"/>
      <c r="AL10" s="923"/>
      <c r="AM10" s="923"/>
      <c r="AN10" s="923"/>
      <c r="AO10" s="923"/>
      <c r="AP10" s="923"/>
      <c r="AQ10" s="973"/>
      <c r="AR10" s="762"/>
      <c r="AS10" s="606"/>
      <c r="AT10" s="606"/>
      <c r="AU10" s="606"/>
      <c r="AV10" s="606"/>
      <c r="AW10" s="606"/>
      <c r="AX10" s="878"/>
    </row>
    <row r="11" spans="1:50" s="23" customFormat="1" ht="12.75">
      <c r="A11" s="996" t="s">
        <v>375</v>
      </c>
      <c r="B11" s="997"/>
      <c r="C11" s="997"/>
      <c r="D11" s="997"/>
      <c r="E11" s="997"/>
      <c r="F11" s="997"/>
      <c r="G11" s="997"/>
      <c r="H11" s="997"/>
      <c r="I11" s="997"/>
      <c r="J11" s="997"/>
      <c r="K11" s="997"/>
      <c r="L11" s="997"/>
      <c r="M11" s="997"/>
      <c r="N11" s="997"/>
      <c r="O11" s="997"/>
      <c r="P11" s="997"/>
      <c r="Q11" s="997"/>
      <c r="R11" s="998"/>
      <c r="S11" s="800" t="s">
        <v>685</v>
      </c>
      <c r="T11" s="801"/>
      <c r="U11" s="801"/>
      <c r="V11" s="802"/>
      <c r="W11" s="1046">
        <v>539808</v>
      </c>
      <c r="X11" s="1003"/>
      <c r="Y11" s="1003"/>
      <c r="Z11" s="1003"/>
      <c r="AA11" s="1003"/>
      <c r="AB11" s="1003"/>
      <c r="AC11" s="1004"/>
      <c r="AD11" s="1046">
        <v>98770</v>
      </c>
      <c r="AE11" s="1003"/>
      <c r="AF11" s="1003"/>
      <c r="AG11" s="1003"/>
      <c r="AH11" s="1003"/>
      <c r="AI11" s="1003"/>
      <c r="AJ11" s="1004"/>
      <c r="AK11" s="919" t="s">
        <v>823</v>
      </c>
      <c r="AL11" s="920"/>
      <c r="AM11" s="920"/>
      <c r="AN11" s="920"/>
      <c r="AO11" s="920"/>
      <c r="AP11" s="920"/>
      <c r="AQ11" s="1058"/>
      <c r="AR11" s="867">
        <f>W11+AD11+AK11</f>
        <v>634533</v>
      </c>
      <c r="AS11" s="783"/>
      <c r="AT11" s="783"/>
      <c r="AU11" s="783"/>
      <c r="AV11" s="783"/>
      <c r="AW11" s="783"/>
      <c r="AX11" s="783"/>
    </row>
    <row r="12" spans="1:50" s="23" customFormat="1" ht="12.75">
      <c r="A12" s="1029" t="s">
        <v>374</v>
      </c>
      <c r="B12" s="1030"/>
      <c r="C12" s="1030"/>
      <c r="D12" s="1030"/>
      <c r="E12" s="1030"/>
      <c r="F12" s="1030"/>
      <c r="G12" s="1030"/>
      <c r="H12" s="1030"/>
      <c r="I12" s="1030"/>
      <c r="J12" s="1030"/>
      <c r="K12" s="1030"/>
      <c r="L12" s="1030"/>
      <c r="M12" s="1030"/>
      <c r="N12" s="1030"/>
      <c r="O12" s="1030"/>
      <c r="P12" s="1030"/>
      <c r="Q12" s="1030"/>
      <c r="R12" s="1031"/>
      <c r="S12" s="780" t="s">
        <v>686</v>
      </c>
      <c r="T12" s="781"/>
      <c r="U12" s="781"/>
      <c r="V12" s="782"/>
      <c r="W12" s="1077">
        <v>37425</v>
      </c>
      <c r="X12" s="1024"/>
      <c r="Y12" s="1024"/>
      <c r="Z12" s="1024"/>
      <c r="AA12" s="1024"/>
      <c r="AB12" s="1024"/>
      <c r="AC12" s="1032"/>
      <c r="AD12" s="1077">
        <v>0</v>
      </c>
      <c r="AE12" s="1024"/>
      <c r="AF12" s="1024"/>
      <c r="AG12" s="1024"/>
      <c r="AH12" s="1024"/>
      <c r="AI12" s="1024"/>
      <c r="AJ12" s="1032"/>
      <c r="AK12" s="1078" t="s">
        <v>825</v>
      </c>
      <c r="AL12" s="1079"/>
      <c r="AM12" s="1079"/>
      <c r="AN12" s="1079"/>
      <c r="AO12" s="1079"/>
      <c r="AP12" s="1079"/>
      <c r="AQ12" s="1080"/>
      <c r="AR12" s="867">
        <f>W12+AD12+AK12</f>
        <v>36407</v>
      </c>
      <c r="AS12" s="783"/>
      <c r="AT12" s="783"/>
      <c r="AU12" s="783"/>
      <c r="AV12" s="783"/>
      <c r="AW12" s="783"/>
      <c r="AX12" s="783"/>
    </row>
    <row r="13" spans="1:50" s="23" customFormat="1" ht="12.75">
      <c r="A13" s="1081" t="s">
        <v>373</v>
      </c>
      <c r="B13" s="994"/>
      <c r="C13" s="994"/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4"/>
      <c r="O13" s="994"/>
      <c r="P13" s="994"/>
      <c r="Q13" s="994"/>
      <c r="R13" s="995"/>
      <c r="S13" s="800"/>
      <c r="T13" s="801"/>
      <c r="U13" s="801"/>
      <c r="V13" s="802"/>
      <c r="W13" s="907">
        <v>0</v>
      </c>
      <c r="X13" s="946"/>
      <c r="Y13" s="946"/>
      <c r="Z13" s="946"/>
      <c r="AA13" s="946"/>
      <c r="AB13" s="946"/>
      <c r="AC13" s="948"/>
      <c r="AD13" s="907">
        <v>44</v>
      </c>
      <c r="AE13" s="946"/>
      <c r="AF13" s="946"/>
      <c r="AG13" s="946"/>
      <c r="AH13" s="946"/>
      <c r="AI13" s="946"/>
      <c r="AJ13" s="948"/>
      <c r="AK13" s="916" t="s">
        <v>736</v>
      </c>
      <c r="AL13" s="917"/>
      <c r="AM13" s="917"/>
      <c r="AN13" s="917"/>
      <c r="AO13" s="917"/>
      <c r="AP13" s="917"/>
      <c r="AQ13" s="971"/>
      <c r="AR13" s="907">
        <f>AD13</f>
        <v>44</v>
      </c>
      <c r="AS13" s="946"/>
      <c r="AT13" s="946"/>
      <c r="AU13" s="946"/>
      <c r="AV13" s="946"/>
      <c r="AW13" s="946"/>
      <c r="AX13" s="947"/>
    </row>
    <row r="14" spans="1:50" s="23" customFormat="1" ht="12.75">
      <c r="A14" s="993" t="s">
        <v>372</v>
      </c>
      <c r="B14" s="994"/>
      <c r="C14" s="994"/>
      <c r="D14" s="994"/>
      <c r="E14" s="994"/>
      <c r="F14" s="994"/>
      <c r="G14" s="994"/>
      <c r="H14" s="994"/>
      <c r="I14" s="994"/>
      <c r="J14" s="994"/>
      <c r="K14" s="994"/>
      <c r="L14" s="994"/>
      <c r="M14" s="994"/>
      <c r="N14" s="994"/>
      <c r="O14" s="994"/>
      <c r="P14" s="994"/>
      <c r="Q14" s="994"/>
      <c r="R14" s="995"/>
      <c r="S14" s="800" t="s">
        <v>687</v>
      </c>
      <c r="T14" s="801"/>
      <c r="U14" s="801"/>
      <c r="V14" s="802"/>
      <c r="W14" s="762"/>
      <c r="X14" s="606"/>
      <c r="Y14" s="606"/>
      <c r="Z14" s="606"/>
      <c r="AA14" s="606"/>
      <c r="AB14" s="606"/>
      <c r="AC14" s="949"/>
      <c r="AD14" s="762"/>
      <c r="AE14" s="606"/>
      <c r="AF14" s="606"/>
      <c r="AG14" s="606"/>
      <c r="AH14" s="606"/>
      <c r="AI14" s="606"/>
      <c r="AJ14" s="949"/>
      <c r="AK14" s="922"/>
      <c r="AL14" s="923"/>
      <c r="AM14" s="923"/>
      <c r="AN14" s="923"/>
      <c r="AO14" s="923"/>
      <c r="AP14" s="923"/>
      <c r="AQ14" s="973"/>
      <c r="AR14" s="762"/>
      <c r="AS14" s="606"/>
      <c r="AT14" s="606"/>
      <c r="AU14" s="606"/>
      <c r="AV14" s="606"/>
      <c r="AW14" s="606"/>
      <c r="AX14" s="878"/>
    </row>
    <row r="15" spans="1:50" s="23" customFormat="1" ht="12.75">
      <c r="A15" s="1029" t="s">
        <v>371</v>
      </c>
      <c r="B15" s="1030"/>
      <c r="C15" s="1030"/>
      <c r="D15" s="1030"/>
      <c r="E15" s="1030"/>
      <c r="F15" s="1030"/>
      <c r="G15" s="1030"/>
      <c r="H15" s="1030"/>
      <c r="I15" s="1030"/>
      <c r="J15" s="1030"/>
      <c r="K15" s="1030"/>
      <c r="L15" s="1030"/>
      <c r="M15" s="1030"/>
      <c r="N15" s="1030"/>
      <c r="O15" s="1030"/>
      <c r="P15" s="1030"/>
      <c r="Q15" s="1030"/>
      <c r="R15" s="1031"/>
      <c r="S15" s="780" t="s">
        <v>688</v>
      </c>
      <c r="T15" s="781"/>
      <c r="U15" s="781"/>
      <c r="V15" s="782"/>
      <c r="W15" s="982">
        <v>0</v>
      </c>
      <c r="X15" s="1024"/>
      <c r="Y15" s="1024"/>
      <c r="Z15" s="1024"/>
      <c r="AA15" s="1024"/>
      <c r="AB15" s="1024"/>
      <c r="AC15" s="1032"/>
      <c r="AD15" s="982">
        <v>0</v>
      </c>
      <c r="AE15" s="1024"/>
      <c r="AF15" s="1024"/>
      <c r="AG15" s="1024"/>
      <c r="AH15" s="1024"/>
      <c r="AI15" s="1024"/>
      <c r="AJ15" s="1032"/>
      <c r="AK15" s="1059">
        <v>0</v>
      </c>
      <c r="AL15" s="1024"/>
      <c r="AM15" s="1024"/>
      <c r="AN15" s="1024"/>
      <c r="AO15" s="1024"/>
      <c r="AP15" s="1024"/>
      <c r="AQ15" s="1032"/>
      <c r="AR15" s="982">
        <v>0</v>
      </c>
      <c r="AS15" s="1024"/>
      <c r="AT15" s="1024"/>
      <c r="AU15" s="1024"/>
      <c r="AV15" s="1024"/>
      <c r="AW15" s="1024"/>
      <c r="AX15" s="1025"/>
    </row>
    <row r="16" spans="1:50" s="23" customFormat="1" ht="12.75">
      <c r="A16" s="993" t="s">
        <v>370</v>
      </c>
      <c r="B16" s="994"/>
      <c r="C16" s="994"/>
      <c r="D16" s="994"/>
      <c r="E16" s="994"/>
      <c r="F16" s="994"/>
      <c r="G16" s="994"/>
      <c r="H16" s="994"/>
      <c r="I16" s="994"/>
      <c r="J16" s="994"/>
      <c r="K16" s="994"/>
      <c r="L16" s="994"/>
      <c r="M16" s="994"/>
      <c r="N16" s="994"/>
      <c r="O16" s="994"/>
      <c r="P16" s="994"/>
      <c r="Q16" s="994"/>
      <c r="R16" s="995"/>
      <c r="S16" s="800" t="s">
        <v>689</v>
      </c>
      <c r="T16" s="801"/>
      <c r="U16" s="801"/>
      <c r="V16" s="802"/>
      <c r="W16" s="1002">
        <v>0</v>
      </c>
      <c r="X16" s="1003"/>
      <c r="Y16" s="1003"/>
      <c r="Z16" s="1003"/>
      <c r="AA16" s="1003"/>
      <c r="AB16" s="1003"/>
      <c r="AC16" s="1004"/>
      <c r="AD16" s="1002">
        <v>0</v>
      </c>
      <c r="AE16" s="1003"/>
      <c r="AF16" s="1003"/>
      <c r="AG16" s="1003"/>
      <c r="AH16" s="1003"/>
      <c r="AI16" s="1003"/>
      <c r="AJ16" s="1004"/>
      <c r="AK16" s="1084">
        <v>0</v>
      </c>
      <c r="AL16" s="1003"/>
      <c r="AM16" s="1003"/>
      <c r="AN16" s="1003"/>
      <c r="AO16" s="1003"/>
      <c r="AP16" s="1003"/>
      <c r="AQ16" s="1004"/>
      <c r="AR16" s="1002">
        <v>0</v>
      </c>
      <c r="AS16" s="1003"/>
      <c r="AT16" s="1003"/>
      <c r="AU16" s="1003"/>
      <c r="AV16" s="1003"/>
      <c r="AW16" s="1003"/>
      <c r="AX16" s="1008"/>
    </row>
    <row r="17" spans="1:50" s="23" customFormat="1" ht="12.75">
      <c r="A17" s="1029" t="s">
        <v>369</v>
      </c>
      <c r="B17" s="1030"/>
      <c r="C17" s="1030"/>
      <c r="D17" s="1030"/>
      <c r="E17" s="1030"/>
      <c r="F17" s="1030"/>
      <c r="G17" s="1030"/>
      <c r="H17" s="1030"/>
      <c r="I17" s="1030"/>
      <c r="J17" s="1030"/>
      <c r="K17" s="1030"/>
      <c r="L17" s="1030"/>
      <c r="M17" s="1030"/>
      <c r="N17" s="1030"/>
      <c r="O17" s="1030"/>
      <c r="P17" s="1030"/>
      <c r="Q17" s="1030"/>
      <c r="R17" s="1031"/>
      <c r="S17" s="780" t="s">
        <v>690</v>
      </c>
      <c r="T17" s="781"/>
      <c r="U17" s="781"/>
      <c r="V17" s="782"/>
      <c r="W17" s="982">
        <v>0</v>
      </c>
      <c r="X17" s="1024"/>
      <c r="Y17" s="1024"/>
      <c r="Z17" s="1024"/>
      <c r="AA17" s="1024"/>
      <c r="AB17" s="1024"/>
      <c r="AC17" s="1032"/>
      <c r="AD17" s="982">
        <v>0</v>
      </c>
      <c r="AE17" s="1024"/>
      <c r="AF17" s="1024"/>
      <c r="AG17" s="1024"/>
      <c r="AH17" s="1024"/>
      <c r="AI17" s="1024"/>
      <c r="AJ17" s="1032"/>
      <c r="AK17" s="1059">
        <v>0</v>
      </c>
      <c r="AL17" s="1024"/>
      <c r="AM17" s="1024"/>
      <c r="AN17" s="1024"/>
      <c r="AO17" s="1024"/>
      <c r="AP17" s="1024"/>
      <c r="AQ17" s="1032"/>
      <c r="AR17" s="982">
        <v>0</v>
      </c>
      <c r="AS17" s="1024"/>
      <c r="AT17" s="1024"/>
      <c r="AU17" s="1024"/>
      <c r="AV17" s="1024"/>
      <c r="AW17" s="1024"/>
      <c r="AX17" s="1025"/>
    </row>
    <row r="18" spans="1:50" s="23" customFormat="1" ht="12.75">
      <c r="A18" s="993" t="s">
        <v>368</v>
      </c>
      <c r="B18" s="994"/>
      <c r="C18" s="994"/>
      <c r="D18" s="994"/>
      <c r="E18" s="994"/>
      <c r="F18" s="994"/>
      <c r="G18" s="994"/>
      <c r="H18" s="994"/>
      <c r="I18" s="994"/>
      <c r="J18" s="994"/>
      <c r="K18" s="994"/>
      <c r="L18" s="994"/>
      <c r="M18" s="994"/>
      <c r="N18" s="994"/>
      <c r="O18" s="994"/>
      <c r="P18" s="994"/>
      <c r="Q18" s="994"/>
      <c r="R18" s="995"/>
      <c r="S18" s="800" t="s">
        <v>691</v>
      </c>
      <c r="T18" s="801"/>
      <c r="U18" s="801"/>
      <c r="V18" s="802"/>
      <c r="W18" s="1002">
        <v>3124</v>
      </c>
      <c r="X18" s="1003"/>
      <c r="Y18" s="1003"/>
      <c r="Z18" s="1003"/>
      <c r="AA18" s="1003"/>
      <c r="AB18" s="1003"/>
      <c r="AC18" s="1004"/>
      <c r="AD18" s="1002">
        <v>0</v>
      </c>
      <c r="AE18" s="1003"/>
      <c r="AF18" s="1003"/>
      <c r="AG18" s="1003"/>
      <c r="AH18" s="1003"/>
      <c r="AI18" s="1003"/>
      <c r="AJ18" s="1004"/>
      <c r="AK18" s="919" t="s">
        <v>824</v>
      </c>
      <c r="AL18" s="920"/>
      <c r="AM18" s="920"/>
      <c r="AN18" s="920"/>
      <c r="AO18" s="920"/>
      <c r="AP18" s="920"/>
      <c r="AQ18" s="1058"/>
      <c r="AR18" s="1046">
        <f>W18+AD18+AK18</f>
        <v>2930</v>
      </c>
      <c r="AS18" s="1003"/>
      <c r="AT18" s="1003"/>
      <c r="AU18" s="1003"/>
      <c r="AV18" s="1003"/>
      <c r="AW18" s="1003"/>
      <c r="AX18" s="1008"/>
    </row>
    <row r="19" spans="1:50" s="23" customFormat="1" ht="12.75">
      <c r="A19" s="987" t="s">
        <v>367</v>
      </c>
      <c r="B19" s="988"/>
      <c r="C19" s="988"/>
      <c r="D19" s="988"/>
      <c r="E19" s="988"/>
      <c r="F19" s="988"/>
      <c r="G19" s="988"/>
      <c r="H19" s="988"/>
      <c r="I19" s="988"/>
      <c r="J19" s="988"/>
      <c r="K19" s="988"/>
      <c r="L19" s="988"/>
      <c r="M19" s="988"/>
      <c r="N19" s="988"/>
      <c r="O19" s="988"/>
      <c r="P19" s="988"/>
      <c r="Q19" s="988"/>
      <c r="R19" s="989"/>
      <c r="S19" s="814"/>
      <c r="T19" s="815"/>
      <c r="U19" s="815"/>
      <c r="V19" s="816"/>
      <c r="W19" s="974">
        <v>7917</v>
      </c>
      <c r="X19" s="946"/>
      <c r="Y19" s="946"/>
      <c r="Z19" s="946"/>
      <c r="AA19" s="946"/>
      <c r="AB19" s="946"/>
      <c r="AC19" s="948"/>
      <c r="AD19" s="974">
        <v>0</v>
      </c>
      <c r="AE19" s="946"/>
      <c r="AF19" s="946"/>
      <c r="AG19" s="946"/>
      <c r="AH19" s="946"/>
      <c r="AI19" s="946"/>
      <c r="AJ19" s="948"/>
      <c r="AK19" s="916" t="s">
        <v>774</v>
      </c>
      <c r="AL19" s="917"/>
      <c r="AM19" s="917"/>
      <c r="AN19" s="917"/>
      <c r="AO19" s="917"/>
      <c r="AP19" s="917"/>
      <c r="AQ19" s="971"/>
      <c r="AR19" s="916">
        <f>W19+AD19+AK19</f>
        <v>7917</v>
      </c>
      <c r="AS19" s="946"/>
      <c r="AT19" s="946"/>
      <c r="AU19" s="946"/>
      <c r="AV19" s="946"/>
      <c r="AW19" s="946"/>
      <c r="AX19" s="947"/>
    </row>
    <row r="20" spans="1:50" s="23" customFormat="1" ht="12.75">
      <c r="A20" s="990" t="s">
        <v>366</v>
      </c>
      <c r="B20" s="991"/>
      <c r="C20" s="991"/>
      <c r="D20" s="991"/>
      <c r="E20" s="991"/>
      <c r="F20" s="991"/>
      <c r="G20" s="991"/>
      <c r="H20" s="991"/>
      <c r="I20" s="991"/>
      <c r="J20" s="991"/>
      <c r="K20" s="991"/>
      <c r="L20" s="991"/>
      <c r="M20" s="991"/>
      <c r="N20" s="991"/>
      <c r="O20" s="991"/>
      <c r="P20" s="991"/>
      <c r="Q20" s="991"/>
      <c r="R20" s="992"/>
      <c r="S20" s="797" t="s">
        <v>692</v>
      </c>
      <c r="T20" s="798"/>
      <c r="U20" s="798"/>
      <c r="V20" s="799"/>
      <c r="W20" s="762"/>
      <c r="X20" s="606"/>
      <c r="Y20" s="606"/>
      <c r="Z20" s="606"/>
      <c r="AA20" s="606"/>
      <c r="AB20" s="606"/>
      <c r="AC20" s="949"/>
      <c r="AD20" s="762"/>
      <c r="AE20" s="606"/>
      <c r="AF20" s="606"/>
      <c r="AG20" s="606"/>
      <c r="AH20" s="606"/>
      <c r="AI20" s="606"/>
      <c r="AJ20" s="949"/>
      <c r="AK20" s="922"/>
      <c r="AL20" s="923"/>
      <c r="AM20" s="923"/>
      <c r="AN20" s="923"/>
      <c r="AO20" s="923"/>
      <c r="AP20" s="923"/>
      <c r="AQ20" s="973"/>
      <c r="AR20" s="762"/>
      <c r="AS20" s="606"/>
      <c r="AT20" s="606"/>
      <c r="AU20" s="606"/>
      <c r="AV20" s="606"/>
      <c r="AW20" s="606"/>
      <c r="AX20" s="878"/>
    </row>
    <row r="21" spans="1:50" s="23" customFormat="1" ht="12.75">
      <c r="A21" s="993" t="s">
        <v>365</v>
      </c>
      <c r="B21" s="994"/>
      <c r="C21" s="994"/>
      <c r="D21" s="994"/>
      <c r="E21" s="994"/>
      <c r="F21" s="994"/>
      <c r="G21" s="994"/>
      <c r="H21" s="994"/>
      <c r="I21" s="994"/>
      <c r="J21" s="994"/>
      <c r="K21" s="994"/>
      <c r="L21" s="994"/>
      <c r="M21" s="994"/>
      <c r="N21" s="994"/>
      <c r="O21" s="994"/>
      <c r="P21" s="994"/>
      <c r="Q21" s="994"/>
      <c r="R21" s="995"/>
      <c r="S21" s="800"/>
      <c r="T21" s="801"/>
      <c r="U21" s="801"/>
      <c r="V21" s="802"/>
      <c r="W21" s="974">
        <v>0</v>
      </c>
      <c r="X21" s="946"/>
      <c r="Y21" s="946"/>
      <c r="Z21" s="946"/>
      <c r="AA21" s="946"/>
      <c r="AB21" s="946"/>
      <c r="AC21" s="948"/>
      <c r="AD21" s="974">
        <v>0</v>
      </c>
      <c r="AE21" s="946"/>
      <c r="AF21" s="946"/>
      <c r="AG21" s="946"/>
      <c r="AH21" s="946"/>
      <c r="AI21" s="946"/>
      <c r="AJ21" s="948"/>
      <c r="AK21" s="1050">
        <v>0</v>
      </c>
      <c r="AL21" s="946"/>
      <c r="AM21" s="946"/>
      <c r="AN21" s="946"/>
      <c r="AO21" s="946"/>
      <c r="AP21" s="946"/>
      <c r="AQ21" s="948"/>
      <c r="AR21" s="974">
        <v>0</v>
      </c>
      <c r="AS21" s="946"/>
      <c r="AT21" s="946"/>
      <c r="AU21" s="946"/>
      <c r="AV21" s="946"/>
      <c r="AW21" s="946"/>
      <c r="AX21" s="947"/>
    </row>
    <row r="22" spans="1:50" s="23" customFormat="1" ht="13.5" thickBot="1">
      <c r="A22" s="993" t="s">
        <v>364</v>
      </c>
      <c r="B22" s="994"/>
      <c r="C22" s="994"/>
      <c r="D22" s="994"/>
      <c r="E22" s="994"/>
      <c r="F22" s="994"/>
      <c r="G22" s="994"/>
      <c r="H22" s="994"/>
      <c r="I22" s="994"/>
      <c r="J22" s="994"/>
      <c r="K22" s="994"/>
      <c r="L22" s="994"/>
      <c r="M22" s="994"/>
      <c r="N22" s="994"/>
      <c r="O22" s="994"/>
      <c r="P22" s="994"/>
      <c r="Q22" s="994"/>
      <c r="R22" s="995"/>
      <c r="S22" s="800" t="s">
        <v>606</v>
      </c>
      <c r="T22" s="801"/>
      <c r="U22" s="801"/>
      <c r="V22" s="802"/>
      <c r="W22" s="1002"/>
      <c r="X22" s="1003"/>
      <c r="Y22" s="1003"/>
      <c r="Z22" s="1003"/>
      <c r="AA22" s="1003"/>
      <c r="AB22" s="1003"/>
      <c r="AC22" s="1004"/>
      <c r="AD22" s="1002"/>
      <c r="AE22" s="1003"/>
      <c r="AF22" s="1003"/>
      <c r="AG22" s="1003"/>
      <c r="AH22" s="1003"/>
      <c r="AI22" s="1003"/>
      <c r="AJ22" s="1004"/>
      <c r="AK22" s="1002"/>
      <c r="AL22" s="1003"/>
      <c r="AM22" s="1003"/>
      <c r="AN22" s="1003"/>
      <c r="AO22" s="1003"/>
      <c r="AP22" s="1003"/>
      <c r="AQ22" s="1004"/>
      <c r="AR22" s="1002"/>
      <c r="AS22" s="1003"/>
      <c r="AT22" s="1003"/>
      <c r="AU22" s="1003"/>
      <c r="AV22" s="1003"/>
      <c r="AW22" s="1003"/>
      <c r="AX22" s="1008"/>
    </row>
    <row r="23" spans="1:50" s="23" customFormat="1" ht="13.5" customHeight="1" thickBot="1">
      <c r="A23" s="1051" t="s">
        <v>225</v>
      </c>
      <c r="B23" s="1052"/>
      <c r="C23" s="1052"/>
      <c r="D23" s="1052"/>
      <c r="E23" s="1052"/>
      <c r="F23" s="1052"/>
      <c r="G23" s="1052"/>
      <c r="H23" s="1052"/>
      <c r="I23" s="1052"/>
      <c r="J23" s="1052"/>
      <c r="K23" s="1052"/>
      <c r="L23" s="1052"/>
      <c r="M23" s="1052"/>
      <c r="N23" s="1052"/>
      <c r="O23" s="1052"/>
      <c r="P23" s="1052"/>
      <c r="Q23" s="1052"/>
      <c r="R23" s="1053"/>
      <c r="S23" s="1043" t="s">
        <v>666</v>
      </c>
      <c r="T23" s="1044"/>
      <c r="U23" s="1044"/>
      <c r="V23" s="1045"/>
      <c r="W23" s="1040">
        <f>W8+W9+W11+W12+W18+W19</f>
        <v>926355</v>
      </c>
      <c r="X23" s="1041"/>
      <c r="Y23" s="1041"/>
      <c r="Z23" s="1041"/>
      <c r="AA23" s="1041"/>
      <c r="AB23" s="1041"/>
      <c r="AC23" s="1042"/>
      <c r="AD23" s="1040">
        <f>AD8+AD9+AD11+AD12+AD18+AD19+AD13</f>
        <v>109242</v>
      </c>
      <c r="AE23" s="1041"/>
      <c r="AF23" s="1041"/>
      <c r="AG23" s="1041"/>
      <c r="AH23" s="1041"/>
      <c r="AI23" s="1041"/>
      <c r="AJ23" s="1042"/>
      <c r="AK23" s="1047" t="s">
        <v>826</v>
      </c>
      <c r="AL23" s="1048"/>
      <c r="AM23" s="1048"/>
      <c r="AN23" s="1048"/>
      <c r="AO23" s="1048"/>
      <c r="AP23" s="1048"/>
      <c r="AQ23" s="1049"/>
      <c r="AR23" s="1040">
        <f>AR8+AR9+AR11+AR12+AR18+AR19+AR13</f>
        <v>1029160</v>
      </c>
      <c r="AS23" s="1041"/>
      <c r="AT23" s="1041"/>
      <c r="AU23" s="1041"/>
      <c r="AV23" s="1041"/>
      <c r="AW23" s="1041"/>
      <c r="AX23" s="1042"/>
    </row>
    <row r="24" s="5" customFormat="1" ht="12.75"/>
    <row r="25" spans="1:50" s="10" customFormat="1" ht="12">
      <c r="A25" s="852" t="s">
        <v>168</v>
      </c>
      <c r="B25" s="852"/>
      <c r="C25" s="852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3" t="s">
        <v>72</v>
      </c>
      <c r="AH25" s="853"/>
      <c r="AI25" s="853"/>
      <c r="AJ25" s="853"/>
      <c r="AK25" s="853"/>
      <c r="AL25" s="853"/>
      <c r="AM25" s="853"/>
      <c r="AN25" s="853"/>
      <c r="AO25" s="853"/>
      <c r="AP25" s="853" t="s">
        <v>74</v>
      </c>
      <c r="AQ25" s="853"/>
      <c r="AR25" s="853"/>
      <c r="AS25" s="853"/>
      <c r="AT25" s="853"/>
      <c r="AU25" s="853"/>
      <c r="AV25" s="853"/>
      <c r="AW25" s="853"/>
      <c r="AX25" s="853"/>
    </row>
    <row r="26" spans="1:50" s="10" customFormat="1" ht="12">
      <c r="A26" s="852" t="s">
        <v>165</v>
      </c>
      <c r="B26" s="852"/>
      <c r="C26" s="852"/>
      <c r="D26" s="852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 t="s">
        <v>164</v>
      </c>
      <c r="AD26" s="852"/>
      <c r="AE26" s="852"/>
      <c r="AF26" s="852"/>
      <c r="AG26" s="1018" t="s">
        <v>73</v>
      </c>
      <c r="AH26" s="1018"/>
      <c r="AI26" s="1018"/>
      <c r="AJ26" s="1018"/>
      <c r="AK26" s="1018"/>
      <c r="AL26" s="1018"/>
      <c r="AM26" s="1018"/>
      <c r="AN26" s="1018"/>
      <c r="AO26" s="1018"/>
      <c r="AP26" s="1018" t="s">
        <v>75</v>
      </c>
      <c r="AQ26" s="1018"/>
      <c r="AR26" s="1018"/>
      <c r="AS26" s="1018"/>
      <c r="AT26" s="1018"/>
      <c r="AU26" s="1018"/>
      <c r="AV26" s="1018"/>
      <c r="AW26" s="1018"/>
      <c r="AX26" s="1018"/>
    </row>
    <row r="27" spans="1:50" s="10" customFormat="1" ht="12.75" thickBot="1">
      <c r="A27" s="852">
        <v>1</v>
      </c>
      <c r="B27" s="852"/>
      <c r="C27" s="852"/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2"/>
      <c r="U27" s="852"/>
      <c r="V27" s="852"/>
      <c r="W27" s="852"/>
      <c r="X27" s="852"/>
      <c r="Y27" s="852"/>
      <c r="Z27" s="852"/>
      <c r="AA27" s="852"/>
      <c r="AB27" s="852"/>
      <c r="AC27" s="853">
        <v>2</v>
      </c>
      <c r="AD27" s="853"/>
      <c r="AE27" s="853"/>
      <c r="AF27" s="853"/>
      <c r="AG27" s="853">
        <v>3</v>
      </c>
      <c r="AH27" s="853"/>
      <c r="AI27" s="853"/>
      <c r="AJ27" s="853"/>
      <c r="AK27" s="853"/>
      <c r="AL27" s="853"/>
      <c r="AM27" s="853"/>
      <c r="AN27" s="853"/>
      <c r="AO27" s="853"/>
      <c r="AP27" s="853">
        <v>4</v>
      </c>
      <c r="AQ27" s="853"/>
      <c r="AR27" s="853"/>
      <c r="AS27" s="853"/>
      <c r="AT27" s="853"/>
      <c r="AU27" s="853"/>
      <c r="AV27" s="853"/>
      <c r="AW27" s="853"/>
      <c r="AX27" s="853"/>
    </row>
    <row r="28" spans="1:50" s="19" customFormat="1" ht="12.75">
      <c r="A28" s="913" t="s">
        <v>363</v>
      </c>
      <c r="B28" s="913"/>
      <c r="C28" s="913"/>
      <c r="D28" s="913"/>
      <c r="E28" s="913"/>
      <c r="F28" s="913"/>
      <c r="G28" s="913"/>
      <c r="H28" s="913"/>
      <c r="I28" s="913"/>
      <c r="J28" s="913"/>
      <c r="K28" s="913"/>
      <c r="L28" s="913"/>
      <c r="M28" s="913"/>
      <c r="N28" s="913"/>
      <c r="O28" s="913"/>
      <c r="P28" s="913"/>
      <c r="Q28" s="913"/>
      <c r="R28" s="913"/>
      <c r="S28" s="913"/>
      <c r="T28" s="913"/>
      <c r="U28" s="913"/>
      <c r="V28" s="913"/>
      <c r="W28" s="913"/>
      <c r="X28" s="913"/>
      <c r="Y28" s="913"/>
      <c r="Z28" s="913"/>
      <c r="AA28" s="913"/>
      <c r="AB28" s="914"/>
      <c r="AC28" s="879" t="s">
        <v>20</v>
      </c>
      <c r="AD28" s="880"/>
      <c r="AE28" s="880"/>
      <c r="AF28" s="880"/>
      <c r="AG28" s="1054">
        <f>AG30+AG31+AG32</f>
        <v>516614</v>
      </c>
      <c r="AH28" s="862"/>
      <c r="AI28" s="862"/>
      <c r="AJ28" s="862"/>
      <c r="AK28" s="862"/>
      <c r="AL28" s="862"/>
      <c r="AM28" s="862"/>
      <c r="AN28" s="862"/>
      <c r="AO28" s="862"/>
      <c r="AP28" s="1054">
        <f>AP30+AP31+AP32</f>
        <v>597552</v>
      </c>
      <c r="AQ28" s="862"/>
      <c r="AR28" s="862"/>
      <c r="AS28" s="862"/>
      <c r="AT28" s="862"/>
      <c r="AU28" s="862"/>
      <c r="AV28" s="862"/>
      <c r="AW28" s="862"/>
      <c r="AX28" s="863"/>
    </row>
    <row r="29" spans="1:50" s="19" customFormat="1" ht="12.75">
      <c r="A29" s="1055" t="s">
        <v>25</v>
      </c>
      <c r="B29" s="1055"/>
      <c r="C29" s="1055"/>
      <c r="D29" s="1055"/>
      <c r="E29" s="1055"/>
      <c r="F29" s="1055"/>
      <c r="G29" s="1055"/>
      <c r="H29" s="1055"/>
      <c r="I29" s="1055"/>
      <c r="J29" s="1055"/>
      <c r="K29" s="1055"/>
      <c r="L29" s="1055"/>
      <c r="M29" s="1055"/>
      <c r="N29" s="1055"/>
      <c r="O29" s="1055"/>
      <c r="P29" s="1055"/>
      <c r="Q29" s="1055"/>
      <c r="R29" s="1055"/>
      <c r="S29" s="1055"/>
      <c r="T29" s="1055"/>
      <c r="U29" s="1055"/>
      <c r="V29" s="1055"/>
      <c r="W29" s="1055"/>
      <c r="X29" s="1055"/>
      <c r="Y29" s="1055"/>
      <c r="Z29" s="1055"/>
      <c r="AA29" s="1055"/>
      <c r="AB29" s="827"/>
      <c r="AC29" s="894"/>
      <c r="AD29" s="895"/>
      <c r="AE29" s="895"/>
      <c r="AF29" s="895"/>
      <c r="AG29" s="873"/>
      <c r="AH29" s="873"/>
      <c r="AI29" s="873"/>
      <c r="AJ29" s="873"/>
      <c r="AK29" s="873"/>
      <c r="AL29" s="873"/>
      <c r="AM29" s="873"/>
      <c r="AN29" s="873"/>
      <c r="AO29" s="873"/>
      <c r="AP29" s="873"/>
      <c r="AQ29" s="873"/>
      <c r="AR29" s="873"/>
      <c r="AS29" s="873"/>
      <c r="AT29" s="873"/>
      <c r="AU29" s="873"/>
      <c r="AV29" s="873"/>
      <c r="AW29" s="873"/>
      <c r="AX29" s="874"/>
    </row>
    <row r="30" spans="1:50" s="19" customFormat="1" ht="12.75">
      <c r="A30" s="1056" t="s">
        <v>362</v>
      </c>
      <c r="B30" s="1056"/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6"/>
      <c r="Z30" s="1056"/>
      <c r="AA30" s="1056"/>
      <c r="AB30" s="1057"/>
      <c r="AC30" s="903" t="s">
        <v>561</v>
      </c>
      <c r="AD30" s="904"/>
      <c r="AE30" s="904"/>
      <c r="AF30" s="904"/>
      <c r="AG30" s="905">
        <v>182151</v>
      </c>
      <c r="AH30" s="761"/>
      <c r="AI30" s="761"/>
      <c r="AJ30" s="761"/>
      <c r="AK30" s="761"/>
      <c r="AL30" s="761"/>
      <c r="AM30" s="761"/>
      <c r="AN30" s="761"/>
      <c r="AO30" s="761"/>
      <c r="AP30" s="905">
        <f>77552+116011</f>
        <v>193563</v>
      </c>
      <c r="AQ30" s="761"/>
      <c r="AR30" s="761"/>
      <c r="AS30" s="761"/>
      <c r="AT30" s="761"/>
      <c r="AU30" s="761"/>
      <c r="AV30" s="761"/>
      <c r="AW30" s="761"/>
      <c r="AX30" s="940"/>
    </row>
    <row r="31" spans="1:50" s="19" customFormat="1" ht="12.75">
      <c r="A31" s="890" t="s">
        <v>361</v>
      </c>
      <c r="B31" s="890"/>
      <c r="C31" s="890"/>
      <c r="D31" s="890"/>
      <c r="E31" s="890"/>
      <c r="F31" s="890"/>
      <c r="G31" s="890"/>
      <c r="H31" s="890"/>
      <c r="I31" s="890"/>
      <c r="J31" s="890"/>
      <c r="K31" s="890"/>
      <c r="L31" s="890"/>
      <c r="M31" s="890"/>
      <c r="N31" s="890"/>
      <c r="O31" s="890"/>
      <c r="P31" s="890"/>
      <c r="Q31" s="890"/>
      <c r="R31" s="890"/>
      <c r="S31" s="890"/>
      <c r="T31" s="890"/>
      <c r="U31" s="890"/>
      <c r="V31" s="890"/>
      <c r="W31" s="890"/>
      <c r="X31" s="890"/>
      <c r="Y31" s="890"/>
      <c r="Z31" s="890"/>
      <c r="AA31" s="890"/>
      <c r="AB31" s="891"/>
      <c r="AC31" s="892" t="s">
        <v>562</v>
      </c>
      <c r="AD31" s="893"/>
      <c r="AE31" s="893"/>
      <c r="AF31" s="893"/>
      <c r="AG31" s="869">
        <v>331710</v>
      </c>
      <c r="AH31" s="757"/>
      <c r="AI31" s="757"/>
      <c r="AJ31" s="757"/>
      <c r="AK31" s="757"/>
      <c r="AL31" s="757"/>
      <c r="AM31" s="757"/>
      <c r="AN31" s="757"/>
      <c r="AO31" s="757"/>
      <c r="AP31" s="869">
        <f>372082+403+28752</f>
        <v>401237</v>
      </c>
      <c r="AQ31" s="757"/>
      <c r="AR31" s="757"/>
      <c r="AS31" s="757"/>
      <c r="AT31" s="757"/>
      <c r="AU31" s="757"/>
      <c r="AV31" s="757"/>
      <c r="AW31" s="757"/>
      <c r="AX31" s="861"/>
    </row>
    <row r="32" spans="1:50" s="19" customFormat="1" ht="12.75">
      <c r="A32" s="896" t="s">
        <v>360</v>
      </c>
      <c r="B32" s="896"/>
      <c r="C32" s="896"/>
      <c r="D32" s="896"/>
      <c r="E32" s="896"/>
      <c r="F32" s="896"/>
      <c r="G32" s="896"/>
      <c r="H32" s="896"/>
      <c r="I32" s="896"/>
      <c r="J32" s="896"/>
      <c r="K32" s="896"/>
      <c r="L32" s="896"/>
      <c r="M32" s="896"/>
      <c r="N32" s="896"/>
      <c r="O32" s="896"/>
      <c r="P32" s="896"/>
      <c r="Q32" s="896"/>
      <c r="R32" s="896"/>
      <c r="S32" s="896"/>
      <c r="T32" s="896"/>
      <c r="U32" s="896"/>
      <c r="V32" s="896"/>
      <c r="W32" s="896"/>
      <c r="X32" s="896"/>
      <c r="Y32" s="896"/>
      <c r="Z32" s="896"/>
      <c r="AA32" s="896"/>
      <c r="AB32" s="897"/>
      <c r="AC32" s="898" t="s">
        <v>563</v>
      </c>
      <c r="AD32" s="870"/>
      <c r="AE32" s="870"/>
      <c r="AF32" s="870"/>
      <c r="AG32" s="867">
        <v>2753</v>
      </c>
      <c r="AH32" s="783"/>
      <c r="AI32" s="783"/>
      <c r="AJ32" s="783"/>
      <c r="AK32" s="783"/>
      <c r="AL32" s="783"/>
      <c r="AM32" s="783"/>
      <c r="AN32" s="783"/>
      <c r="AO32" s="783"/>
      <c r="AP32" s="867">
        <f>5+2747</f>
        <v>2752</v>
      </c>
      <c r="AQ32" s="783"/>
      <c r="AR32" s="783"/>
      <c r="AS32" s="783"/>
      <c r="AT32" s="783"/>
      <c r="AU32" s="783"/>
      <c r="AV32" s="783"/>
      <c r="AW32" s="783"/>
      <c r="AX32" s="868"/>
    </row>
    <row r="33" spans="1:50" s="19" customFormat="1" ht="12.75">
      <c r="A33" s="934" t="s">
        <v>359</v>
      </c>
      <c r="B33" s="754"/>
      <c r="C33" s="754"/>
      <c r="D33" s="754"/>
      <c r="E33" s="754"/>
      <c r="F33" s="754"/>
      <c r="G33" s="754"/>
      <c r="H33" s="754"/>
      <c r="I33" s="754"/>
      <c r="J33" s="754"/>
      <c r="K33" s="754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754"/>
      <c r="X33" s="754"/>
      <c r="Y33" s="754"/>
      <c r="Z33" s="754"/>
      <c r="AA33" s="754"/>
      <c r="AB33" s="755"/>
      <c r="AC33" s="892"/>
      <c r="AD33" s="893"/>
      <c r="AE33" s="893"/>
      <c r="AF33" s="893"/>
      <c r="AG33" s="907">
        <f>AG35+AG38+AG39</f>
        <v>6516</v>
      </c>
      <c r="AH33" s="946"/>
      <c r="AI33" s="946"/>
      <c r="AJ33" s="946"/>
      <c r="AK33" s="946"/>
      <c r="AL33" s="946"/>
      <c r="AM33" s="946"/>
      <c r="AN33" s="946"/>
      <c r="AO33" s="948"/>
      <c r="AP33" s="907">
        <f>AP35+AP37+AP38+AP39+AP40</f>
        <v>5092</v>
      </c>
      <c r="AQ33" s="946"/>
      <c r="AR33" s="946"/>
      <c r="AS33" s="946"/>
      <c r="AT33" s="946"/>
      <c r="AU33" s="946"/>
      <c r="AV33" s="946"/>
      <c r="AW33" s="946"/>
      <c r="AX33" s="947"/>
    </row>
    <row r="34" spans="1:50" s="19" customFormat="1" ht="12.75">
      <c r="A34" s="754" t="s">
        <v>358</v>
      </c>
      <c r="B34" s="754"/>
      <c r="C34" s="754"/>
      <c r="D34" s="754"/>
      <c r="E34" s="754"/>
      <c r="F34" s="754"/>
      <c r="G34" s="754"/>
      <c r="H34" s="754"/>
      <c r="I34" s="754"/>
      <c r="J34" s="754"/>
      <c r="K34" s="754"/>
      <c r="L34" s="754"/>
      <c r="M34" s="754"/>
      <c r="N34" s="754"/>
      <c r="O34" s="754"/>
      <c r="P34" s="754"/>
      <c r="Q34" s="754"/>
      <c r="R34" s="754"/>
      <c r="S34" s="754"/>
      <c r="T34" s="754"/>
      <c r="U34" s="754"/>
      <c r="V34" s="754"/>
      <c r="W34" s="754"/>
      <c r="X34" s="754"/>
      <c r="Y34" s="754"/>
      <c r="Z34" s="754"/>
      <c r="AA34" s="754"/>
      <c r="AB34" s="755"/>
      <c r="AC34" s="892" t="s">
        <v>22</v>
      </c>
      <c r="AD34" s="893"/>
      <c r="AE34" s="893"/>
      <c r="AF34" s="893"/>
      <c r="AG34" s="762"/>
      <c r="AH34" s="606"/>
      <c r="AI34" s="606"/>
      <c r="AJ34" s="606"/>
      <c r="AK34" s="606"/>
      <c r="AL34" s="606"/>
      <c r="AM34" s="606"/>
      <c r="AN34" s="606"/>
      <c r="AO34" s="949"/>
      <c r="AP34" s="762"/>
      <c r="AQ34" s="606"/>
      <c r="AR34" s="606"/>
      <c r="AS34" s="606"/>
      <c r="AT34" s="606"/>
      <c r="AU34" s="606"/>
      <c r="AV34" s="606"/>
      <c r="AW34" s="606"/>
      <c r="AX34" s="878"/>
    </row>
    <row r="35" spans="1:50" s="19" customFormat="1" ht="12.75">
      <c r="A35" s="1055" t="s">
        <v>25</v>
      </c>
      <c r="B35" s="1055"/>
      <c r="C35" s="1055"/>
      <c r="D35" s="1055"/>
      <c r="E35" s="1055"/>
      <c r="F35" s="1055"/>
      <c r="G35" s="1055"/>
      <c r="H35" s="1055"/>
      <c r="I35" s="1055"/>
      <c r="J35" s="1055"/>
      <c r="K35" s="1055"/>
      <c r="L35" s="1055"/>
      <c r="M35" s="1055"/>
      <c r="N35" s="1055"/>
      <c r="O35" s="1055"/>
      <c r="P35" s="1055"/>
      <c r="Q35" s="1055"/>
      <c r="R35" s="1055"/>
      <c r="S35" s="1055"/>
      <c r="T35" s="1055"/>
      <c r="U35" s="1055"/>
      <c r="V35" s="1055"/>
      <c r="W35" s="1055"/>
      <c r="X35" s="1055"/>
      <c r="Y35" s="1055"/>
      <c r="Z35" s="1055"/>
      <c r="AA35" s="1055"/>
      <c r="AB35" s="827"/>
      <c r="AC35" s="894"/>
      <c r="AD35" s="895"/>
      <c r="AE35" s="895"/>
      <c r="AF35" s="895"/>
      <c r="AG35" s="907">
        <v>1601</v>
      </c>
      <c r="AH35" s="946"/>
      <c r="AI35" s="946"/>
      <c r="AJ35" s="946"/>
      <c r="AK35" s="946"/>
      <c r="AL35" s="946"/>
      <c r="AM35" s="946"/>
      <c r="AN35" s="946"/>
      <c r="AO35" s="948"/>
      <c r="AP35" s="907">
        <v>1601</v>
      </c>
      <c r="AQ35" s="946"/>
      <c r="AR35" s="946"/>
      <c r="AS35" s="946"/>
      <c r="AT35" s="946"/>
      <c r="AU35" s="946"/>
      <c r="AV35" s="946"/>
      <c r="AW35" s="946"/>
      <c r="AX35" s="947"/>
    </row>
    <row r="36" spans="1:50" s="19" customFormat="1" ht="12.75">
      <c r="A36" s="1056" t="s">
        <v>357</v>
      </c>
      <c r="B36" s="1056"/>
      <c r="C36" s="1056"/>
      <c r="D36" s="1056"/>
      <c r="E36" s="1056"/>
      <c r="F36" s="1056"/>
      <c r="G36" s="1056"/>
      <c r="H36" s="1056"/>
      <c r="I36" s="1056"/>
      <c r="J36" s="1056"/>
      <c r="K36" s="1056"/>
      <c r="L36" s="1056"/>
      <c r="M36" s="1056"/>
      <c r="N36" s="1056"/>
      <c r="O36" s="1056"/>
      <c r="P36" s="1056"/>
      <c r="Q36" s="1056"/>
      <c r="R36" s="1056"/>
      <c r="S36" s="1056"/>
      <c r="T36" s="1056"/>
      <c r="U36" s="1056"/>
      <c r="V36" s="1056"/>
      <c r="W36" s="1056"/>
      <c r="X36" s="1056"/>
      <c r="Y36" s="1056"/>
      <c r="Z36" s="1056"/>
      <c r="AA36" s="1056"/>
      <c r="AB36" s="1057"/>
      <c r="AC36" s="903" t="s">
        <v>655</v>
      </c>
      <c r="AD36" s="904"/>
      <c r="AE36" s="904"/>
      <c r="AF36" s="904"/>
      <c r="AG36" s="762"/>
      <c r="AH36" s="606"/>
      <c r="AI36" s="606"/>
      <c r="AJ36" s="606"/>
      <c r="AK36" s="606"/>
      <c r="AL36" s="606"/>
      <c r="AM36" s="606"/>
      <c r="AN36" s="606"/>
      <c r="AO36" s="949"/>
      <c r="AP36" s="762"/>
      <c r="AQ36" s="606"/>
      <c r="AR36" s="606"/>
      <c r="AS36" s="606"/>
      <c r="AT36" s="606"/>
      <c r="AU36" s="606"/>
      <c r="AV36" s="606"/>
      <c r="AW36" s="606"/>
      <c r="AX36" s="878"/>
    </row>
    <row r="37" spans="1:50" s="19" customFormat="1" ht="12.75">
      <c r="A37" s="896" t="s">
        <v>356</v>
      </c>
      <c r="B37" s="896"/>
      <c r="C37" s="896"/>
      <c r="D37" s="896"/>
      <c r="E37" s="896"/>
      <c r="F37" s="896"/>
      <c r="G37" s="896"/>
      <c r="H37" s="896"/>
      <c r="I37" s="896"/>
      <c r="J37" s="896"/>
      <c r="K37" s="896"/>
      <c r="L37" s="896"/>
      <c r="M37" s="896"/>
      <c r="N37" s="896"/>
      <c r="O37" s="896"/>
      <c r="P37" s="896"/>
      <c r="Q37" s="896"/>
      <c r="R37" s="896"/>
      <c r="S37" s="896"/>
      <c r="T37" s="896"/>
      <c r="U37" s="896"/>
      <c r="V37" s="896"/>
      <c r="W37" s="896"/>
      <c r="X37" s="896"/>
      <c r="Y37" s="896"/>
      <c r="Z37" s="896"/>
      <c r="AA37" s="896"/>
      <c r="AB37" s="897"/>
      <c r="AC37" s="898" t="s">
        <v>693</v>
      </c>
      <c r="AD37" s="870"/>
      <c r="AE37" s="870"/>
      <c r="AF37" s="870"/>
      <c r="AG37" s="1065">
        <v>0</v>
      </c>
      <c r="AH37" s="1065"/>
      <c r="AI37" s="1065"/>
      <c r="AJ37" s="1065"/>
      <c r="AK37" s="1065"/>
      <c r="AL37" s="1065"/>
      <c r="AM37" s="1065"/>
      <c r="AN37" s="1065"/>
      <c r="AO37" s="1065"/>
      <c r="AP37" s="783">
        <v>0</v>
      </c>
      <c r="AQ37" s="783"/>
      <c r="AR37" s="783"/>
      <c r="AS37" s="783"/>
      <c r="AT37" s="783"/>
      <c r="AU37" s="783"/>
      <c r="AV37" s="783"/>
      <c r="AW37" s="783"/>
      <c r="AX37" s="868"/>
    </row>
    <row r="38" spans="1:50" s="19" customFormat="1" ht="12.75">
      <c r="A38" s="890" t="s">
        <v>780</v>
      </c>
      <c r="B38" s="890"/>
      <c r="C38" s="890"/>
      <c r="D38" s="890"/>
      <c r="E38" s="890"/>
      <c r="F38" s="890"/>
      <c r="G38" s="890"/>
      <c r="H38" s="890"/>
      <c r="I38" s="890"/>
      <c r="J38" s="890"/>
      <c r="K38" s="890"/>
      <c r="L38" s="890"/>
      <c r="M38" s="890"/>
      <c r="N38" s="890"/>
      <c r="O38" s="890"/>
      <c r="P38" s="890"/>
      <c r="Q38" s="890"/>
      <c r="R38" s="890"/>
      <c r="S38" s="890"/>
      <c r="T38" s="890"/>
      <c r="U38" s="890"/>
      <c r="V38" s="890"/>
      <c r="W38" s="890"/>
      <c r="X38" s="890"/>
      <c r="Y38" s="890"/>
      <c r="Z38" s="890"/>
      <c r="AA38" s="890"/>
      <c r="AB38" s="891"/>
      <c r="AC38" s="892" t="s">
        <v>779</v>
      </c>
      <c r="AD38" s="893"/>
      <c r="AE38" s="893"/>
      <c r="AF38" s="893"/>
      <c r="AG38" s="869">
        <v>4908</v>
      </c>
      <c r="AH38" s="869"/>
      <c r="AI38" s="869"/>
      <c r="AJ38" s="869"/>
      <c r="AK38" s="869"/>
      <c r="AL38" s="869"/>
      <c r="AM38" s="869"/>
      <c r="AN38" s="869"/>
      <c r="AO38" s="869"/>
      <c r="AP38" s="869">
        <v>3484</v>
      </c>
      <c r="AQ38" s="757"/>
      <c r="AR38" s="757"/>
      <c r="AS38" s="757"/>
      <c r="AT38" s="757"/>
      <c r="AU38" s="757"/>
      <c r="AV38" s="757"/>
      <c r="AW38" s="757"/>
      <c r="AX38" s="861"/>
    </row>
    <row r="39" spans="1:50" s="19" customFormat="1" ht="12.75">
      <c r="A39" s="896" t="s">
        <v>834</v>
      </c>
      <c r="B39" s="896"/>
      <c r="C39" s="896"/>
      <c r="D39" s="896"/>
      <c r="E39" s="896"/>
      <c r="F39" s="896"/>
      <c r="G39" s="896"/>
      <c r="H39" s="896"/>
      <c r="I39" s="896"/>
      <c r="J39" s="896"/>
      <c r="K39" s="896"/>
      <c r="L39" s="896"/>
      <c r="M39" s="896"/>
      <c r="N39" s="896"/>
      <c r="O39" s="896"/>
      <c r="P39" s="896"/>
      <c r="Q39" s="896"/>
      <c r="R39" s="896"/>
      <c r="S39" s="896"/>
      <c r="T39" s="896"/>
      <c r="U39" s="896"/>
      <c r="V39" s="896"/>
      <c r="W39" s="896"/>
      <c r="X39" s="896"/>
      <c r="Y39" s="896"/>
      <c r="Z39" s="896"/>
      <c r="AA39" s="896"/>
      <c r="AB39" s="897"/>
      <c r="AC39" s="892" t="s">
        <v>835</v>
      </c>
      <c r="AD39" s="893"/>
      <c r="AE39" s="893"/>
      <c r="AF39" s="893"/>
      <c r="AG39" s="783">
        <v>7</v>
      </c>
      <c r="AH39" s="783"/>
      <c r="AI39" s="783"/>
      <c r="AJ39" s="783"/>
      <c r="AK39" s="783"/>
      <c r="AL39" s="783"/>
      <c r="AM39" s="783"/>
      <c r="AN39" s="783"/>
      <c r="AO39" s="783"/>
      <c r="AP39" s="783">
        <v>7</v>
      </c>
      <c r="AQ39" s="783"/>
      <c r="AR39" s="783"/>
      <c r="AS39" s="783"/>
      <c r="AT39" s="783"/>
      <c r="AU39" s="783"/>
      <c r="AV39" s="783"/>
      <c r="AW39" s="783"/>
      <c r="AX39" s="868"/>
    </row>
    <row r="40" spans="1:50" s="19" customFormat="1" ht="12.75">
      <c r="A40" s="890"/>
      <c r="B40" s="890"/>
      <c r="C40" s="890"/>
      <c r="D40" s="890"/>
      <c r="E40" s="890"/>
      <c r="F40" s="890"/>
      <c r="G40" s="890"/>
      <c r="H40" s="890"/>
      <c r="I40" s="890"/>
      <c r="J40" s="890"/>
      <c r="K40" s="890"/>
      <c r="L40" s="890"/>
      <c r="M40" s="890"/>
      <c r="N40" s="890"/>
      <c r="O40" s="890"/>
      <c r="P40" s="890"/>
      <c r="Q40" s="890"/>
      <c r="R40" s="890"/>
      <c r="S40" s="890"/>
      <c r="T40" s="890"/>
      <c r="U40" s="890"/>
      <c r="V40" s="890"/>
      <c r="W40" s="890"/>
      <c r="X40" s="890"/>
      <c r="Y40" s="890"/>
      <c r="Z40" s="890"/>
      <c r="AA40" s="890"/>
      <c r="AB40" s="891"/>
      <c r="AC40" s="892"/>
      <c r="AD40" s="893"/>
      <c r="AE40" s="893"/>
      <c r="AF40" s="893"/>
      <c r="AG40" s="757">
        <v>0</v>
      </c>
      <c r="AH40" s="757"/>
      <c r="AI40" s="757"/>
      <c r="AJ40" s="757"/>
      <c r="AK40" s="757"/>
      <c r="AL40" s="757"/>
      <c r="AM40" s="757"/>
      <c r="AN40" s="757"/>
      <c r="AO40" s="757"/>
      <c r="AP40" s="757">
        <v>0</v>
      </c>
      <c r="AQ40" s="757"/>
      <c r="AR40" s="757"/>
      <c r="AS40" s="757"/>
      <c r="AT40" s="757"/>
      <c r="AU40" s="757"/>
      <c r="AV40" s="757"/>
      <c r="AW40" s="757"/>
      <c r="AX40" s="861"/>
    </row>
    <row r="41" spans="1:50" s="19" customFormat="1" ht="12.75">
      <c r="A41" s="913" t="s">
        <v>355</v>
      </c>
      <c r="B41" s="913"/>
      <c r="C41" s="913"/>
      <c r="D41" s="913"/>
      <c r="E41" s="913"/>
      <c r="F41" s="913"/>
      <c r="G41" s="913"/>
      <c r="H41" s="913"/>
      <c r="I41" s="913"/>
      <c r="J41" s="913"/>
      <c r="K41" s="913"/>
      <c r="L41" s="913"/>
      <c r="M41" s="913"/>
      <c r="N41" s="913"/>
      <c r="O41" s="913"/>
      <c r="P41" s="913"/>
      <c r="Q41" s="913"/>
      <c r="R41" s="913"/>
      <c r="S41" s="913"/>
      <c r="T41" s="913"/>
      <c r="U41" s="913"/>
      <c r="V41" s="913"/>
      <c r="W41" s="913"/>
      <c r="X41" s="913"/>
      <c r="Y41" s="913"/>
      <c r="Z41" s="913"/>
      <c r="AA41" s="913"/>
      <c r="AB41" s="914"/>
      <c r="AC41" s="894"/>
      <c r="AD41" s="895"/>
      <c r="AE41" s="895"/>
      <c r="AF41" s="895"/>
      <c r="AG41" s="907">
        <v>0</v>
      </c>
      <c r="AH41" s="946"/>
      <c r="AI41" s="946"/>
      <c r="AJ41" s="946"/>
      <c r="AK41" s="946"/>
      <c r="AL41" s="946"/>
      <c r="AM41" s="946"/>
      <c r="AN41" s="946"/>
      <c r="AO41" s="948"/>
      <c r="AP41" s="907">
        <v>0</v>
      </c>
      <c r="AQ41" s="946"/>
      <c r="AR41" s="946"/>
      <c r="AS41" s="946"/>
      <c r="AT41" s="946"/>
      <c r="AU41" s="946"/>
      <c r="AV41" s="946"/>
      <c r="AW41" s="946"/>
      <c r="AX41" s="947"/>
    </row>
    <row r="42" spans="1:50" s="19" customFormat="1" ht="12.75">
      <c r="A42" s="883" t="s">
        <v>354</v>
      </c>
      <c r="B42" s="883"/>
      <c r="C42" s="883"/>
      <c r="D42" s="883"/>
      <c r="E42" s="883"/>
      <c r="F42" s="883"/>
      <c r="G42" s="883"/>
      <c r="H42" s="883"/>
      <c r="I42" s="883"/>
      <c r="J42" s="883"/>
      <c r="K42" s="883"/>
      <c r="L42" s="883"/>
      <c r="M42" s="883"/>
      <c r="N42" s="883"/>
      <c r="O42" s="883"/>
      <c r="P42" s="883"/>
      <c r="Q42" s="883"/>
      <c r="R42" s="883"/>
      <c r="S42" s="883"/>
      <c r="T42" s="883"/>
      <c r="U42" s="883"/>
      <c r="V42" s="883"/>
      <c r="W42" s="883"/>
      <c r="X42" s="883"/>
      <c r="Y42" s="883"/>
      <c r="Z42" s="883"/>
      <c r="AA42" s="883"/>
      <c r="AB42" s="884"/>
      <c r="AC42" s="903" t="s">
        <v>694</v>
      </c>
      <c r="AD42" s="904"/>
      <c r="AE42" s="904"/>
      <c r="AF42" s="904"/>
      <c r="AG42" s="762"/>
      <c r="AH42" s="606"/>
      <c r="AI42" s="606"/>
      <c r="AJ42" s="606"/>
      <c r="AK42" s="606"/>
      <c r="AL42" s="606"/>
      <c r="AM42" s="606"/>
      <c r="AN42" s="606"/>
      <c r="AO42" s="949"/>
      <c r="AP42" s="762"/>
      <c r="AQ42" s="606"/>
      <c r="AR42" s="606"/>
      <c r="AS42" s="606"/>
      <c r="AT42" s="606"/>
      <c r="AU42" s="606"/>
      <c r="AV42" s="606"/>
      <c r="AW42" s="606"/>
      <c r="AX42" s="878"/>
    </row>
    <row r="43" spans="1:50" s="19" customFormat="1" ht="12.75">
      <c r="A43" s="754" t="s">
        <v>353</v>
      </c>
      <c r="B43" s="754"/>
      <c r="C43" s="754"/>
      <c r="D43" s="754"/>
      <c r="E43" s="754"/>
      <c r="F43" s="754"/>
      <c r="G43" s="754"/>
      <c r="H43" s="754"/>
      <c r="I43" s="754"/>
      <c r="J43" s="754"/>
      <c r="K43" s="754"/>
      <c r="L43" s="754"/>
      <c r="M43" s="754"/>
      <c r="N43" s="754"/>
      <c r="O43" s="754"/>
      <c r="P43" s="754"/>
      <c r="Q43" s="754"/>
      <c r="R43" s="754"/>
      <c r="S43" s="754"/>
      <c r="T43" s="754"/>
      <c r="U43" s="754"/>
      <c r="V43" s="754"/>
      <c r="W43" s="754"/>
      <c r="X43" s="754"/>
      <c r="Y43" s="754"/>
      <c r="Z43" s="754"/>
      <c r="AA43" s="754"/>
      <c r="AB43" s="755"/>
      <c r="AC43" s="892" t="s">
        <v>613</v>
      </c>
      <c r="AD43" s="893"/>
      <c r="AE43" s="893"/>
      <c r="AF43" s="893"/>
      <c r="AG43" s="907">
        <v>92693</v>
      </c>
      <c r="AH43" s="946"/>
      <c r="AI43" s="946"/>
      <c r="AJ43" s="946"/>
      <c r="AK43" s="946"/>
      <c r="AL43" s="946"/>
      <c r="AM43" s="946"/>
      <c r="AN43" s="946"/>
      <c r="AO43" s="948"/>
      <c r="AP43" s="907">
        <v>49113</v>
      </c>
      <c r="AQ43" s="946"/>
      <c r="AR43" s="946"/>
      <c r="AS43" s="946"/>
      <c r="AT43" s="946"/>
      <c r="AU43" s="946"/>
      <c r="AV43" s="946"/>
      <c r="AW43" s="946"/>
      <c r="AX43" s="947"/>
    </row>
    <row r="44" spans="1:50" s="19" customFormat="1" ht="12.75">
      <c r="A44" s="1066" t="s">
        <v>25</v>
      </c>
      <c r="B44" s="1066"/>
      <c r="C44" s="1066"/>
      <c r="D44" s="1066"/>
      <c r="E44" s="1066"/>
      <c r="F44" s="1066"/>
      <c r="G44" s="1066"/>
      <c r="H44" s="1066"/>
      <c r="I44" s="1066"/>
      <c r="J44" s="1066"/>
      <c r="K44" s="1066"/>
      <c r="L44" s="1066"/>
      <c r="M44" s="1066"/>
      <c r="N44" s="1066"/>
      <c r="O44" s="1066"/>
      <c r="P44" s="1066"/>
      <c r="Q44" s="1066"/>
      <c r="R44" s="1066"/>
      <c r="S44" s="1066"/>
      <c r="T44" s="1066"/>
      <c r="U44" s="1066"/>
      <c r="V44" s="1066"/>
      <c r="W44" s="1066"/>
      <c r="X44" s="1066"/>
      <c r="Y44" s="1066"/>
      <c r="Z44" s="1066"/>
      <c r="AA44" s="1066"/>
      <c r="AB44" s="1067"/>
      <c r="AC44" s="898"/>
      <c r="AD44" s="870"/>
      <c r="AE44" s="870"/>
      <c r="AF44" s="870"/>
      <c r="AG44" s="783">
        <v>0</v>
      </c>
      <c r="AH44" s="783"/>
      <c r="AI44" s="783"/>
      <c r="AJ44" s="783"/>
      <c r="AK44" s="783"/>
      <c r="AL44" s="783"/>
      <c r="AM44" s="783"/>
      <c r="AN44" s="783"/>
      <c r="AO44" s="783"/>
      <c r="AP44" s="783">
        <v>0</v>
      </c>
      <c r="AQ44" s="783"/>
      <c r="AR44" s="783"/>
      <c r="AS44" s="783"/>
      <c r="AT44" s="783"/>
      <c r="AU44" s="783"/>
      <c r="AV44" s="783"/>
      <c r="AW44" s="783"/>
      <c r="AX44" s="868"/>
    </row>
    <row r="45" spans="1:50" s="19" customFormat="1" ht="12.75">
      <c r="A45" s="890" t="s">
        <v>734</v>
      </c>
      <c r="B45" s="890"/>
      <c r="C45" s="890"/>
      <c r="D45" s="890"/>
      <c r="E45" s="890"/>
      <c r="F45" s="890"/>
      <c r="G45" s="890"/>
      <c r="H45" s="890"/>
      <c r="I45" s="890"/>
      <c r="J45" s="890"/>
      <c r="K45" s="890"/>
      <c r="L45" s="890"/>
      <c r="M45" s="890"/>
      <c r="N45" s="890"/>
      <c r="O45" s="890"/>
      <c r="P45" s="890"/>
      <c r="Q45" s="890"/>
      <c r="R45" s="890"/>
      <c r="S45" s="890"/>
      <c r="T45" s="890"/>
      <c r="U45" s="890"/>
      <c r="V45" s="890"/>
      <c r="W45" s="890"/>
      <c r="X45" s="890"/>
      <c r="Y45" s="890"/>
      <c r="Z45" s="890"/>
      <c r="AA45" s="890"/>
      <c r="AB45" s="891"/>
      <c r="AC45" s="892"/>
      <c r="AD45" s="893"/>
      <c r="AE45" s="893"/>
      <c r="AF45" s="893"/>
      <c r="AG45" s="869">
        <v>34061</v>
      </c>
      <c r="AH45" s="757"/>
      <c r="AI45" s="757"/>
      <c r="AJ45" s="757"/>
      <c r="AK45" s="757"/>
      <c r="AL45" s="757"/>
      <c r="AM45" s="757"/>
      <c r="AN45" s="757"/>
      <c r="AO45" s="757"/>
      <c r="AP45" s="869">
        <v>484</v>
      </c>
      <c r="AQ45" s="757"/>
      <c r="AR45" s="757"/>
      <c r="AS45" s="757"/>
      <c r="AT45" s="757"/>
      <c r="AU45" s="757"/>
      <c r="AV45" s="757"/>
      <c r="AW45" s="757"/>
      <c r="AX45" s="861"/>
    </row>
    <row r="46" spans="1:50" s="19" customFormat="1" ht="12.75">
      <c r="A46" s="896"/>
      <c r="B46" s="896"/>
      <c r="C46" s="896"/>
      <c r="D46" s="896"/>
      <c r="E46" s="896"/>
      <c r="F46" s="896"/>
      <c r="G46" s="896"/>
      <c r="H46" s="896"/>
      <c r="I46" s="896"/>
      <c r="J46" s="896"/>
      <c r="K46" s="896"/>
      <c r="L46" s="896"/>
      <c r="M46" s="896"/>
      <c r="N46" s="896"/>
      <c r="O46" s="896"/>
      <c r="P46" s="896"/>
      <c r="Q46" s="896"/>
      <c r="R46" s="896"/>
      <c r="S46" s="896"/>
      <c r="T46" s="896"/>
      <c r="U46" s="896"/>
      <c r="V46" s="896"/>
      <c r="W46" s="896"/>
      <c r="X46" s="896"/>
      <c r="Y46" s="896"/>
      <c r="Z46" s="896"/>
      <c r="AA46" s="896"/>
      <c r="AB46" s="897"/>
      <c r="AC46" s="898"/>
      <c r="AD46" s="870"/>
      <c r="AE46" s="870"/>
      <c r="AF46" s="870"/>
      <c r="AG46" s="783">
        <v>0</v>
      </c>
      <c r="AH46" s="783"/>
      <c r="AI46" s="783"/>
      <c r="AJ46" s="783"/>
      <c r="AK46" s="783"/>
      <c r="AL46" s="783"/>
      <c r="AM46" s="783"/>
      <c r="AN46" s="783"/>
      <c r="AO46" s="783"/>
      <c r="AP46" s="783">
        <v>0</v>
      </c>
      <c r="AQ46" s="783"/>
      <c r="AR46" s="783"/>
      <c r="AS46" s="783"/>
      <c r="AT46" s="783"/>
      <c r="AU46" s="783"/>
      <c r="AV46" s="783"/>
      <c r="AW46" s="783"/>
      <c r="AX46" s="868"/>
    </row>
    <row r="47" spans="1:50" s="19" customFormat="1" ht="12.75">
      <c r="A47" s="890"/>
      <c r="B47" s="890"/>
      <c r="C47" s="890"/>
      <c r="D47" s="890"/>
      <c r="E47" s="890"/>
      <c r="F47" s="890"/>
      <c r="G47" s="890"/>
      <c r="H47" s="890"/>
      <c r="I47" s="890"/>
      <c r="J47" s="890"/>
      <c r="K47" s="890"/>
      <c r="L47" s="890"/>
      <c r="M47" s="890"/>
      <c r="N47" s="890"/>
      <c r="O47" s="890"/>
      <c r="P47" s="890"/>
      <c r="Q47" s="890"/>
      <c r="R47" s="890"/>
      <c r="S47" s="890"/>
      <c r="T47" s="890"/>
      <c r="U47" s="890"/>
      <c r="V47" s="890"/>
      <c r="W47" s="890"/>
      <c r="X47" s="890"/>
      <c r="Y47" s="890"/>
      <c r="Z47" s="890"/>
      <c r="AA47" s="890"/>
      <c r="AB47" s="891"/>
      <c r="AC47" s="892"/>
      <c r="AD47" s="893"/>
      <c r="AE47" s="893"/>
      <c r="AF47" s="893"/>
      <c r="AG47" s="757">
        <v>0</v>
      </c>
      <c r="AH47" s="757"/>
      <c r="AI47" s="757"/>
      <c r="AJ47" s="757"/>
      <c r="AK47" s="757"/>
      <c r="AL47" s="757"/>
      <c r="AM47" s="757"/>
      <c r="AN47" s="757"/>
      <c r="AO47" s="757"/>
      <c r="AP47" s="757">
        <v>0</v>
      </c>
      <c r="AQ47" s="757"/>
      <c r="AR47" s="757"/>
      <c r="AS47" s="757"/>
      <c r="AT47" s="757"/>
      <c r="AU47" s="757"/>
      <c r="AV47" s="757"/>
      <c r="AW47" s="757"/>
      <c r="AX47" s="861"/>
    </row>
    <row r="48" spans="1:50" s="19" customFormat="1" ht="12.75">
      <c r="A48" s="913" t="s">
        <v>352</v>
      </c>
      <c r="B48" s="913"/>
      <c r="C48" s="913"/>
      <c r="D48" s="913"/>
      <c r="E48" s="913"/>
      <c r="F48" s="913"/>
      <c r="G48" s="913"/>
      <c r="H48" s="913"/>
      <c r="I48" s="913"/>
      <c r="J48" s="913"/>
      <c r="K48" s="913"/>
      <c r="L48" s="913"/>
      <c r="M48" s="913"/>
      <c r="N48" s="913"/>
      <c r="O48" s="913"/>
      <c r="P48" s="913"/>
      <c r="Q48" s="913"/>
      <c r="R48" s="913"/>
      <c r="S48" s="913"/>
      <c r="T48" s="913"/>
      <c r="U48" s="913"/>
      <c r="V48" s="913"/>
      <c r="W48" s="913"/>
      <c r="X48" s="913"/>
      <c r="Y48" s="913"/>
      <c r="Z48" s="913"/>
      <c r="AA48" s="913"/>
      <c r="AB48" s="914"/>
      <c r="AC48" s="894"/>
      <c r="AD48" s="895"/>
      <c r="AE48" s="895"/>
      <c r="AF48" s="895"/>
      <c r="AG48" s="974">
        <v>0</v>
      </c>
      <c r="AH48" s="946"/>
      <c r="AI48" s="946"/>
      <c r="AJ48" s="946"/>
      <c r="AK48" s="946"/>
      <c r="AL48" s="946"/>
      <c r="AM48" s="946"/>
      <c r="AN48" s="946"/>
      <c r="AO48" s="948"/>
      <c r="AP48" s="974">
        <v>0</v>
      </c>
      <c r="AQ48" s="946"/>
      <c r="AR48" s="946"/>
      <c r="AS48" s="946"/>
      <c r="AT48" s="946"/>
      <c r="AU48" s="946"/>
      <c r="AV48" s="946"/>
      <c r="AW48" s="946"/>
      <c r="AX48" s="947"/>
    </row>
    <row r="49" spans="1:50" s="19" customFormat="1" ht="13.5" thickBot="1">
      <c r="A49" s="883" t="s">
        <v>351</v>
      </c>
      <c r="B49" s="883"/>
      <c r="C49" s="883"/>
      <c r="D49" s="883"/>
      <c r="E49" s="883"/>
      <c r="F49" s="883"/>
      <c r="G49" s="883"/>
      <c r="H49" s="883"/>
      <c r="I49" s="883"/>
      <c r="J49" s="883"/>
      <c r="K49" s="883"/>
      <c r="L49" s="883"/>
      <c r="M49" s="883"/>
      <c r="N49" s="883"/>
      <c r="O49" s="883"/>
      <c r="P49" s="883"/>
      <c r="Q49" s="883"/>
      <c r="R49" s="883"/>
      <c r="S49" s="883"/>
      <c r="T49" s="883"/>
      <c r="U49" s="883"/>
      <c r="V49" s="883"/>
      <c r="W49" s="883"/>
      <c r="X49" s="883"/>
      <c r="Y49" s="883"/>
      <c r="Z49" s="883"/>
      <c r="AA49" s="883"/>
      <c r="AB49" s="884"/>
      <c r="AC49" s="938" t="s">
        <v>695</v>
      </c>
      <c r="AD49" s="939"/>
      <c r="AE49" s="939"/>
      <c r="AF49" s="939"/>
      <c r="AG49" s="1068"/>
      <c r="AH49" s="1069"/>
      <c r="AI49" s="1069"/>
      <c r="AJ49" s="1069"/>
      <c r="AK49" s="1069"/>
      <c r="AL49" s="1069"/>
      <c r="AM49" s="1069"/>
      <c r="AN49" s="1069"/>
      <c r="AO49" s="1070"/>
      <c r="AP49" s="1068"/>
      <c r="AQ49" s="1069"/>
      <c r="AR49" s="1069"/>
      <c r="AS49" s="1069"/>
      <c r="AT49" s="1069"/>
      <c r="AU49" s="1069"/>
      <c r="AV49" s="1069"/>
      <c r="AW49" s="1069"/>
      <c r="AX49" s="1071"/>
    </row>
    <row r="50" spans="1:50" s="38" customFormat="1" ht="9.75">
      <c r="A50" s="1073"/>
      <c r="B50" s="1074"/>
      <c r="C50" s="1074"/>
      <c r="D50" s="1074"/>
      <c r="E50" s="1074"/>
      <c r="F50" s="1074"/>
      <c r="G50" s="1074"/>
      <c r="H50" s="1074"/>
      <c r="I50" s="1074"/>
      <c r="J50" s="1074"/>
      <c r="K50" s="1074"/>
      <c r="L50" s="1074"/>
      <c r="M50" s="1074"/>
      <c r="N50" s="1074"/>
      <c r="O50" s="1074"/>
      <c r="P50" s="1074"/>
      <c r="Q50" s="1074"/>
      <c r="R50" s="1074"/>
      <c r="S50" s="1074"/>
      <c r="T50" s="1074"/>
      <c r="U50" s="1074"/>
      <c r="V50" s="1074"/>
      <c r="W50" s="1074"/>
      <c r="X50" s="1074"/>
      <c r="Y50" s="1074"/>
      <c r="Z50" s="1074"/>
      <c r="AA50" s="1074"/>
      <c r="AB50" s="1074"/>
      <c r="AC50" s="1072" t="s">
        <v>164</v>
      </c>
      <c r="AD50" s="1072"/>
      <c r="AE50" s="1072"/>
      <c r="AF50" s="1072"/>
      <c r="AG50" s="1072"/>
      <c r="AH50" s="1072"/>
      <c r="AI50" s="1072"/>
      <c r="AJ50" s="1072"/>
      <c r="AK50" s="1072"/>
      <c r="AL50" s="1072"/>
      <c r="AM50" s="1072"/>
      <c r="AN50" s="1072"/>
      <c r="AO50" s="1072"/>
      <c r="AP50" s="1072" t="s">
        <v>350</v>
      </c>
      <c r="AQ50" s="1072"/>
      <c r="AR50" s="1072"/>
      <c r="AS50" s="1072"/>
      <c r="AT50" s="1072"/>
      <c r="AU50" s="1072"/>
      <c r="AV50" s="1072"/>
      <c r="AW50" s="1072"/>
      <c r="AX50" s="1072"/>
    </row>
    <row r="51" spans="1:50" s="38" customFormat="1" ht="9.75">
      <c r="A51" s="1060" t="s">
        <v>142</v>
      </c>
      <c r="B51" s="1061"/>
      <c r="C51" s="1061"/>
      <c r="D51" s="1061"/>
      <c r="E51" s="1061"/>
      <c r="F51" s="1061"/>
      <c r="G51" s="1061"/>
      <c r="H51" s="1061"/>
      <c r="I51" s="1061"/>
      <c r="J51" s="1061"/>
      <c r="K51" s="1061"/>
      <c r="L51" s="1061"/>
      <c r="M51" s="1061"/>
      <c r="N51" s="1061"/>
      <c r="O51" s="1061"/>
      <c r="P51" s="1061"/>
      <c r="Q51" s="1061"/>
      <c r="R51" s="1061"/>
      <c r="S51" s="1061"/>
      <c r="T51" s="1061"/>
      <c r="U51" s="1061"/>
      <c r="V51" s="1061"/>
      <c r="W51" s="1061"/>
      <c r="X51" s="1061"/>
      <c r="Y51" s="1061"/>
      <c r="Z51" s="1061"/>
      <c r="AA51" s="1061"/>
      <c r="AB51" s="1062"/>
      <c r="AC51" s="1075"/>
      <c r="AD51" s="1075"/>
      <c r="AE51" s="1075"/>
      <c r="AF51" s="1075"/>
      <c r="AG51" s="1075" t="s">
        <v>73</v>
      </c>
      <c r="AH51" s="1075"/>
      <c r="AI51" s="1075"/>
      <c r="AJ51" s="1075"/>
      <c r="AK51" s="1075"/>
      <c r="AL51" s="1075"/>
      <c r="AM51" s="1075"/>
      <c r="AN51" s="1075"/>
      <c r="AO51" s="1075"/>
      <c r="AP51" s="1075" t="s">
        <v>161</v>
      </c>
      <c r="AQ51" s="1075"/>
      <c r="AR51" s="1075"/>
      <c r="AS51" s="1075"/>
      <c r="AT51" s="1075"/>
      <c r="AU51" s="1075"/>
      <c r="AV51" s="1075"/>
      <c r="AW51" s="1075"/>
      <c r="AX51" s="1075"/>
    </row>
    <row r="52" spans="1:50" s="38" customFormat="1" ht="10.5" thickBot="1">
      <c r="A52" s="961"/>
      <c r="B52" s="1063"/>
      <c r="C52" s="1063"/>
      <c r="D52" s="1063"/>
      <c r="E52" s="1063"/>
      <c r="F52" s="1063"/>
      <c r="G52" s="1063"/>
      <c r="H52" s="1063"/>
      <c r="I52" s="1063"/>
      <c r="J52" s="1063"/>
      <c r="K52" s="1063"/>
      <c r="L52" s="1063"/>
      <c r="M52" s="1063"/>
      <c r="N52" s="1063"/>
      <c r="O52" s="1063"/>
      <c r="P52" s="1063"/>
      <c r="Q52" s="1063"/>
      <c r="R52" s="1063"/>
      <c r="S52" s="1063"/>
      <c r="T52" s="1063"/>
      <c r="U52" s="1063"/>
      <c r="V52" s="1063"/>
      <c r="W52" s="1063"/>
      <c r="X52" s="1063"/>
      <c r="Y52" s="1063"/>
      <c r="Z52" s="1063"/>
      <c r="AA52" s="1063"/>
      <c r="AB52" s="1064"/>
      <c r="AC52" s="1076">
        <v>2</v>
      </c>
      <c r="AD52" s="1076"/>
      <c r="AE52" s="1076"/>
      <c r="AF52" s="1076"/>
      <c r="AG52" s="1076">
        <v>3</v>
      </c>
      <c r="AH52" s="1076"/>
      <c r="AI52" s="1076"/>
      <c r="AJ52" s="1076"/>
      <c r="AK52" s="1076"/>
      <c r="AL52" s="1076"/>
      <c r="AM52" s="1076"/>
      <c r="AN52" s="1076"/>
      <c r="AO52" s="1076"/>
      <c r="AP52" s="1076">
        <v>4</v>
      </c>
      <c r="AQ52" s="1076"/>
      <c r="AR52" s="1076"/>
      <c r="AS52" s="1076"/>
      <c r="AT52" s="1076"/>
      <c r="AU52" s="1076"/>
      <c r="AV52" s="1076"/>
      <c r="AW52" s="1076"/>
      <c r="AX52" s="1076"/>
    </row>
    <row r="53" spans="1:50" s="19" customFormat="1" ht="12.75">
      <c r="A53" s="754" t="s">
        <v>349</v>
      </c>
      <c r="B53" s="754"/>
      <c r="C53" s="754"/>
      <c r="D53" s="754"/>
      <c r="E53" s="754"/>
      <c r="F53" s="754"/>
      <c r="G53" s="754"/>
      <c r="H53" s="754"/>
      <c r="I53" s="754"/>
      <c r="J53" s="754"/>
      <c r="K53" s="754"/>
      <c r="L53" s="754"/>
      <c r="M53" s="754"/>
      <c r="N53" s="754"/>
      <c r="O53" s="754"/>
      <c r="P53" s="754"/>
      <c r="Q53" s="754"/>
      <c r="R53" s="754"/>
      <c r="S53" s="754"/>
      <c r="T53" s="754"/>
      <c r="U53" s="754"/>
      <c r="V53" s="754"/>
      <c r="W53" s="754"/>
      <c r="X53" s="754"/>
      <c r="Y53" s="754"/>
      <c r="Z53" s="754"/>
      <c r="AA53" s="754"/>
      <c r="AB53" s="755"/>
      <c r="AC53" s="879"/>
      <c r="AD53" s="880"/>
      <c r="AE53" s="880"/>
      <c r="AF53" s="880"/>
      <c r="AG53" s="862">
        <v>0</v>
      </c>
      <c r="AH53" s="862"/>
      <c r="AI53" s="862"/>
      <c r="AJ53" s="862"/>
      <c r="AK53" s="862"/>
      <c r="AL53" s="862"/>
      <c r="AM53" s="862"/>
      <c r="AN53" s="862"/>
      <c r="AO53" s="862"/>
      <c r="AP53" s="862">
        <v>0</v>
      </c>
      <c r="AQ53" s="862"/>
      <c r="AR53" s="862"/>
      <c r="AS53" s="862"/>
      <c r="AT53" s="862"/>
      <c r="AU53" s="862"/>
      <c r="AV53" s="862"/>
      <c r="AW53" s="862"/>
      <c r="AX53" s="863"/>
    </row>
    <row r="54" spans="1:50" s="19" customFormat="1" ht="12.75">
      <c r="A54" s="896" t="s">
        <v>348</v>
      </c>
      <c r="B54" s="896"/>
      <c r="C54" s="896"/>
      <c r="D54" s="896"/>
      <c r="E54" s="896"/>
      <c r="F54" s="896"/>
      <c r="G54" s="896"/>
      <c r="H54" s="896"/>
      <c r="I54" s="896"/>
      <c r="J54" s="896"/>
      <c r="K54" s="896"/>
      <c r="L54" s="896"/>
      <c r="M54" s="896"/>
      <c r="N54" s="896"/>
      <c r="O54" s="896"/>
      <c r="P54" s="896"/>
      <c r="Q54" s="896"/>
      <c r="R54" s="896"/>
      <c r="S54" s="896"/>
      <c r="T54" s="896"/>
      <c r="U54" s="896"/>
      <c r="V54" s="896"/>
      <c r="W54" s="896"/>
      <c r="X54" s="896"/>
      <c r="Y54" s="896"/>
      <c r="Z54" s="896"/>
      <c r="AA54" s="896"/>
      <c r="AB54" s="897"/>
      <c r="AC54" s="898" t="s">
        <v>623</v>
      </c>
      <c r="AD54" s="870"/>
      <c r="AE54" s="870"/>
      <c r="AF54" s="870"/>
      <c r="AG54" s="867">
        <v>0</v>
      </c>
      <c r="AH54" s="783"/>
      <c r="AI54" s="783"/>
      <c r="AJ54" s="783"/>
      <c r="AK54" s="783"/>
      <c r="AL54" s="783"/>
      <c r="AM54" s="783"/>
      <c r="AN54" s="783"/>
      <c r="AO54" s="783"/>
      <c r="AP54" s="783">
        <v>0</v>
      </c>
      <c r="AQ54" s="783"/>
      <c r="AR54" s="783"/>
      <c r="AS54" s="783"/>
      <c r="AT54" s="783"/>
      <c r="AU54" s="783"/>
      <c r="AV54" s="783"/>
      <c r="AW54" s="783"/>
      <c r="AX54" s="868"/>
    </row>
    <row r="55" spans="1:50" s="19" customFormat="1" ht="13.5" customHeight="1" thickBot="1">
      <c r="A55" s="890" t="s">
        <v>347</v>
      </c>
      <c r="B55" s="890"/>
      <c r="C55" s="890"/>
      <c r="D55" s="890"/>
      <c r="E55" s="890"/>
      <c r="F55" s="890"/>
      <c r="G55" s="890"/>
      <c r="H55" s="890"/>
      <c r="I55" s="890"/>
      <c r="J55" s="890"/>
      <c r="K55" s="890"/>
      <c r="L55" s="890"/>
      <c r="M55" s="890"/>
      <c r="N55" s="890"/>
      <c r="O55" s="890"/>
      <c r="P55" s="890"/>
      <c r="Q55" s="890"/>
      <c r="R55" s="890"/>
      <c r="S55" s="890"/>
      <c r="T55" s="890"/>
      <c r="U55" s="890"/>
      <c r="V55" s="890"/>
      <c r="W55" s="890"/>
      <c r="X55" s="890"/>
      <c r="Y55" s="890"/>
      <c r="Z55" s="890"/>
      <c r="AA55" s="890"/>
      <c r="AB55" s="891"/>
      <c r="AC55" s="892" t="s">
        <v>624</v>
      </c>
      <c r="AD55" s="893"/>
      <c r="AE55" s="893"/>
      <c r="AF55" s="893"/>
      <c r="AG55" s="757">
        <v>0</v>
      </c>
      <c r="AH55" s="757"/>
      <c r="AI55" s="757"/>
      <c r="AJ55" s="757"/>
      <c r="AK55" s="757"/>
      <c r="AL55" s="757"/>
      <c r="AM55" s="757"/>
      <c r="AN55" s="757"/>
      <c r="AO55" s="757"/>
      <c r="AP55" s="757">
        <v>0</v>
      </c>
      <c r="AQ55" s="757"/>
      <c r="AR55" s="757"/>
      <c r="AS55" s="757"/>
      <c r="AT55" s="757"/>
      <c r="AU55" s="757"/>
      <c r="AV55" s="757"/>
      <c r="AW55" s="757"/>
      <c r="AX55" s="861"/>
    </row>
    <row r="56" spans="1:50" s="38" customFormat="1" ht="9.75">
      <c r="A56" s="1073"/>
      <c r="B56" s="1074"/>
      <c r="C56" s="1074"/>
      <c r="D56" s="1074"/>
      <c r="E56" s="1074"/>
      <c r="F56" s="1074"/>
      <c r="G56" s="1074"/>
      <c r="H56" s="1074"/>
      <c r="I56" s="1074"/>
      <c r="J56" s="1074"/>
      <c r="K56" s="1074"/>
      <c r="L56" s="1074"/>
      <c r="M56" s="1074"/>
      <c r="N56" s="1074"/>
      <c r="O56" s="1074"/>
      <c r="P56" s="1074"/>
      <c r="Q56" s="1074"/>
      <c r="R56" s="1074"/>
      <c r="S56" s="1074"/>
      <c r="T56" s="1074"/>
      <c r="U56" s="1074"/>
      <c r="V56" s="1074"/>
      <c r="W56" s="1074"/>
      <c r="X56" s="1074"/>
      <c r="Y56" s="1074"/>
      <c r="Z56" s="1074"/>
      <c r="AA56" s="1074"/>
      <c r="AB56" s="1074"/>
      <c r="AC56" s="1072" t="s">
        <v>164</v>
      </c>
      <c r="AD56" s="1072"/>
      <c r="AE56" s="1072"/>
      <c r="AF56" s="1072"/>
      <c r="AG56" s="1072" t="s">
        <v>72</v>
      </c>
      <c r="AH56" s="1072"/>
      <c r="AI56" s="1072"/>
      <c r="AJ56" s="1072"/>
      <c r="AK56" s="1072"/>
      <c r="AL56" s="1072"/>
      <c r="AM56" s="1072"/>
      <c r="AN56" s="1072"/>
      <c r="AO56" s="1072"/>
      <c r="AP56" s="1072" t="s">
        <v>346</v>
      </c>
      <c r="AQ56" s="1072"/>
      <c r="AR56" s="1072"/>
      <c r="AS56" s="1072"/>
      <c r="AT56" s="1072"/>
      <c r="AU56" s="1072"/>
      <c r="AV56" s="1072"/>
      <c r="AW56" s="1072"/>
      <c r="AX56" s="1072"/>
    </row>
    <row r="57" spans="1:50" s="38" customFormat="1" ht="9.75">
      <c r="A57" s="1085"/>
      <c r="B57" s="1086"/>
      <c r="C57" s="1086"/>
      <c r="D57" s="1086"/>
      <c r="E57" s="1086"/>
      <c r="F57" s="1086"/>
      <c r="G57" s="1086"/>
      <c r="H57" s="1086"/>
      <c r="I57" s="1086"/>
      <c r="J57" s="1086"/>
      <c r="K57" s="1086"/>
      <c r="L57" s="1086"/>
      <c r="M57" s="1086"/>
      <c r="N57" s="1086"/>
      <c r="O57" s="1086"/>
      <c r="P57" s="1086"/>
      <c r="Q57" s="1086"/>
      <c r="R57" s="1086"/>
      <c r="S57" s="1086"/>
      <c r="T57" s="1086"/>
      <c r="U57" s="1086"/>
      <c r="V57" s="1086"/>
      <c r="W57" s="1086"/>
      <c r="X57" s="1086"/>
      <c r="Y57" s="1086"/>
      <c r="Z57" s="1086"/>
      <c r="AA57" s="1086"/>
      <c r="AB57" s="1087"/>
      <c r="AC57" s="1075"/>
      <c r="AD57" s="1075"/>
      <c r="AE57" s="1075"/>
      <c r="AF57" s="1075"/>
      <c r="AG57" s="1075" t="s">
        <v>73</v>
      </c>
      <c r="AH57" s="1075"/>
      <c r="AI57" s="1075"/>
      <c r="AJ57" s="1075"/>
      <c r="AK57" s="1075"/>
      <c r="AL57" s="1075"/>
      <c r="AM57" s="1075"/>
      <c r="AN57" s="1075"/>
      <c r="AO57" s="1075"/>
      <c r="AP57" s="1075" t="s">
        <v>137</v>
      </c>
      <c r="AQ57" s="1075"/>
      <c r="AR57" s="1075"/>
      <c r="AS57" s="1075"/>
      <c r="AT57" s="1075"/>
      <c r="AU57" s="1075"/>
      <c r="AV57" s="1075"/>
      <c r="AW57" s="1075"/>
      <c r="AX57" s="1075"/>
    </row>
    <row r="58" spans="1:50" s="38" customFormat="1" ht="10.5" thickBot="1">
      <c r="A58" s="1088"/>
      <c r="B58" s="1089"/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90"/>
      <c r="AC58" s="1076">
        <v>2</v>
      </c>
      <c r="AD58" s="1076"/>
      <c r="AE58" s="1076"/>
      <c r="AF58" s="1076"/>
      <c r="AG58" s="1076">
        <v>3</v>
      </c>
      <c r="AH58" s="1076"/>
      <c r="AI58" s="1076"/>
      <c r="AJ58" s="1076"/>
      <c r="AK58" s="1076"/>
      <c r="AL58" s="1076"/>
      <c r="AM58" s="1076"/>
      <c r="AN58" s="1076"/>
      <c r="AO58" s="1076"/>
      <c r="AP58" s="1076">
        <v>4</v>
      </c>
      <c r="AQ58" s="1076"/>
      <c r="AR58" s="1076"/>
      <c r="AS58" s="1076"/>
      <c r="AT58" s="1076"/>
      <c r="AU58" s="1076"/>
      <c r="AV58" s="1076"/>
      <c r="AW58" s="1076"/>
      <c r="AX58" s="1076"/>
    </row>
    <row r="59" spans="1:50" s="19" customFormat="1" ht="12.75">
      <c r="A59" s="913" t="s">
        <v>345</v>
      </c>
      <c r="B59" s="913"/>
      <c r="C59" s="913"/>
      <c r="D59" s="913"/>
      <c r="E59" s="913"/>
      <c r="F59" s="913"/>
      <c r="G59" s="913"/>
      <c r="H59" s="913"/>
      <c r="I59" s="913"/>
      <c r="J59" s="913"/>
      <c r="K59" s="913"/>
      <c r="L59" s="913"/>
      <c r="M59" s="913"/>
      <c r="N59" s="913"/>
      <c r="O59" s="913"/>
      <c r="P59" s="913"/>
      <c r="Q59" s="913"/>
      <c r="R59" s="913"/>
      <c r="S59" s="913"/>
      <c r="T59" s="913"/>
      <c r="U59" s="913"/>
      <c r="V59" s="913"/>
      <c r="W59" s="913"/>
      <c r="X59" s="913"/>
      <c r="Y59" s="913"/>
      <c r="Z59" s="913"/>
      <c r="AA59" s="913"/>
      <c r="AB59" s="914"/>
      <c r="AC59" s="879"/>
      <c r="AD59" s="880"/>
      <c r="AE59" s="880"/>
      <c r="AF59" s="880"/>
      <c r="AG59" s="875">
        <v>20320</v>
      </c>
      <c r="AH59" s="876"/>
      <c r="AI59" s="876"/>
      <c r="AJ59" s="876"/>
      <c r="AK59" s="876"/>
      <c r="AL59" s="876"/>
      <c r="AM59" s="876"/>
      <c r="AN59" s="876"/>
      <c r="AO59" s="1006"/>
      <c r="AP59" s="875">
        <v>12177</v>
      </c>
      <c r="AQ59" s="876"/>
      <c r="AR59" s="876"/>
      <c r="AS59" s="876"/>
      <c r="AT59" s="876"/>
      <c r="AU59" s="876"/>
      <c r="AV59" s="876"/>
      <c r="AW59" s="876"/>
      <c r="AX59" s="877"/>
    </row>
    <row r="60" spans="1:50" s="19" customFormat="1" ht="12.75">
      <c r="A60" s="754" t="s">
        <v>344</v>
      </c>
      <c r="B60" s="754"/>
      <c r="C60" s="754"/>
      <c r="D60" s="754"/>
      <c r="E60" s="754"/>
      <c r="F60" s="754"/>
      <c r="G60" s="754"/>
      <c r="H60" s="754"/>
      <c r="I60" s="754"/>
      <c r="J60" s="754"/>
      <c r="K60" s="754"/>
      <c r="L60" s="754"/>
      <c r="M60" s="754"/>
      <c r="N60" s="754"/>
      <c r="O60" s="754"/>
      <c r="P60" s="754"/>
      <c r="Q60" s="754"/>
      <c r="R60" s="754"/>
      <c r="S60" s="754"/>
      <c r="T60" s="754"/>
      <c r="U60" s="754"/>
      <c r="V60" s="754"/>
      <c r="W60" s="754"/>
      <c r="X60" s="754"/>
      <c r="Y60" s="754"/>
      <c r="Z60" s="754"/>
      <c r="AA60" s="754"/>
      <c r="AB60" s="755"/>
      <c r="AC60" s="892"/>
      <c r="AD60" s="893"/>
      <c r="AE60" s="893"/>
      <c r="AF60" s="893"/>
      <c r="AG60" s="1002"/>
      <c r="AH60" s="1003"/>
      <c r="AI60" s="1003"/>
      <c r="AJ60" s="1003"/>
      <c r="AK60" s="1003"/>
      <c r="AL60" s="1003"/>
      <c r="AM60" s="1003"/>
      <c r="AN60" s="1003"/>
      <c r="AO60" s="1004"/>
      <c r="AP60" s="1002"/>
      <c r="AQ60" s="1003"/>
      <c r="AR60" s="1003"/>
      <c r="AS60" s="1003"/>
      <c r="AT60" s="1003"/>
      <c r="AU60" s="1003"/>
      <c r="AV60" s="1003"/>
      <c r="AW60" s="1003"/>
      <c r="AX60" s="1008"/>
    </row>
    <row r="61" spans="1:50" s="19" customFormat="1" ht="13.5" thickBot="1">
      <c r="A61" s="883" t="s">
        <v>343</v>
      </c>
      <c r="B61" s="883"/>
      <c r="C61" s="883"/>
      <c r="D61" s="883"/>
      <c r="E61" s="883"/>
      <c r="F61" s="883"/>
      <c r="G61" s="883"/>
      <c r="H61" s="883"/>
      <c r="I61" s="883"/>
      <c r="J61" s="883"/>
      <c r="K61" s="883"/>
      <c r="L61" s="883"/>
      <c r="M61" s="883"/>
      <c r="N61" s="883"/>
      <c r="O61" s="883"/>
      <c r="P61" s="883"/>
      <c r="Q61" s="883"/>
      <c r="R61" s="883"/>
      <c r="S61" s="883"/>
      <c r="T61" s="883"/>
      <c r="U61" s="883"/>
      <c r="V61" s="883"/>
      <c r="W61" s="883"/>
      <c r="X61" s="883"/>
      <c r="Y61" s="883"/>
      <c r="Z61" s="883"/>
      <c r="AA61" s="883"/>
      <c r="AB61" s="884"/>
      <c r="AC61" s="938" t="s">
        <v>696</v>
      </c>
      <c r="AD61" s="939"/>
      <c r="AE61" s="939"/>
      <c r="AF61" s="939"/>
      <c r="AG61" s="1068"/>
      <c r="AH61" s="1069"/>
      <c r="AI61" s="1069"/>
      <c r="AJ61" s="1069"/>
      <c r="AK61" s="1069"/>
      <c r="AL61" s="1069"/>
      <c r="AM61" s="1069"/>
      <c r="AN61" s="1069"/>
      <c r="AO61" s="1070"/>
      <c r="AP61" s="1068"/>
      <c r="AQ61" s="1069"/>
      <c r="AR61" s="1069"/>
      <c r="AS61" s="1069"/>
      <c r="AT61" s="1069"/>
      <c r="AU61" s="1069"/>
      <c r="AV61" s="1069"/>
      <c r="AW61" s="1069"/>
      <c r="AX61" s="1071"/>
    </row>
  </sheetData>
  <sheetProtection/>
  <mergeCells count="237">
    <mergeCell ref="AP58:AX58"/>
    <mergeCell ref="A56:AB56"/>
    <mergeCell ref="AC56:AF56"/>
    <mergeCell ref="AG56:AO56"/>
    <mergeCell ref="AP56:AX56"/>
    <mergeCell ref="A57:AB58"/>
    <mergeCell ref="AC57:AF57"/>
    <mergeCell ref="AG57:AO57"/>
    <mergeCell ref="AP57:AX57"/>
    <mergeCell ref="AC58:AF58"/>
    <mergeCell ref="AG58:AO58"/>
    <mergeCell ref="AR4:AX4"/>
    <mergeCell ref="A2:AX2"/>
    <mergeCell ref="A61:AB61"/>
    <mergeCell ref="AC61:AF61"/>
    <mergeCell ref="AR16:AX16"/>
    <mergeCell ref="AK15:AQ15"/>
    <mergeCell ref="AK16:AQ16"/>
    <mergeCell ref="A4:V4"/>
    <mergeCell ref="W4:AC4"/>
    <mergeCell ref="AD4:AJ4"/>
    <mergeCell ref="AK4:AQ4"/>
    <mergeCell ref="A9:R9"/>
    <mergeCell ref="S9:V9"/>
    <mergeCell ref="A5:R5"/>
    <mergeCell ref="A6:R6"/>
    <mergeCell ref="S5:V5"/>
    <mergeCell ref="S6:V6"/>
    <mergeCell ref="S7:V7"/>
    <mergeCell ref="S8:V8"/>
    <mergeCell ref="A7:R7"/>
    <mergeCell ref="W5:AC5"/>
    <mergeCell ref="AD5:AJ5"/>
    <mergeCell ref="W6:AC6"/>
    <mergeCell ref="AD6:AJ6"/>
    <mergeCell ref="W7:AC7"/>
    <mergeCell ref="W8:AC8"/>
    <mergeCell ref="AD7:AJ7"/>
    <mergeCell ref="AD8:AJ8"/>
    <mergeCell ref="A13:R13"/>
    <mergeCell ref="AR7:AX7"/>
    <mergeCell ref="AR8:AX8"/>
    <mergeCell ref="AK7:AQ7"/>
    <mergeCell ref="AK8:AQ8"/>
    <mergeCell ref="AK5:AQ5"/>
    <mergeCell ref="AR5:AX5"/>
    <mergeCell ref="AK6:AQ6"/>
    <mergeCell ref="AR6:AX6"/>
    <mergeCell ref="A8:R8"/>
    <mergeCell ref="S18:V18"/>
    <mergeCell ref="AR15:AX15"/>
    <mergeCell ref="A60:AB60"/>
    <mergeCell ref="AC60:AF60"/>
    <mergeCell ref="AD12:AJ12"/>
    <mergeCell ref="AK12:AQ12"/>
    <mergeCell ref="AR12:AX12"/>
    <mergeCell ref="A12:R12"/>
    <mergeCell ref="S12:V12"/>
    <mergeCell ref="W12:AC12"/>
    <mergeCell ref="A15:R15"/>
    <mergeCell ref="A16:R16"/>
    <mergeCell ref="A17:R17"/>
    <mergeCell ref="A18:R18"/>
    <mergeCell ref="S13:V13"/>
    <mergeCell ref="A14:R14"/>
    <mergeCell ref="S14:V14"/>
    <mergeCell ref="S15:V15"/>
    <mergeCell ref="S16:V16"/>
    <mergeCell ref="S17:V17"/>
    <mergeCell ref="A59:AB59"/>
    <mergeCell ref="AC59:AF59"/>
    <mergeCell ref="AP59:AX61"/>
    <mergeCell ref="AG59:AO61"/>
    <mergeCell ref="AK18:AQ18"/>
    <mergeCell ref="AR17:AX17"/>
    <mergeCell ref="AR18:AX18"/>
    <mergeCell ref="W17:AC17"/>
    <mergeCell ref="W18:AC18"/>
    <mergeCell ref="AD17:AJ17"/>
    <mergeCell ref="A54:AB54"/>
    <mergeCell ref="AC54:AF54"/>
    <mergeCell ref="AG54:AO54"/>
    <mergeCell ref="AP54:AX54"/>
    <mergeCell ref="A55:AB55"/>
    <mergeCell ref="AC55:AF55"/>
    <mergeCell ref="AG55:AO55"/>
    <mergeCell ref="AP55:AX55"/>
    <mergeCell ref="AC52:AF52"/>
    <mergeCell ref="AG52:AO52"/>
    <mergeCell ref="AP52:AX52"/>
    <mergeCell ref="A53:AB53"/>
    <mergeCell ref="AC53:AF53"/>
    <mergeCell ref="AG53:AO53"/>
    <mergeCell ref="AP53:AX53"/>
    <mergeCell ref="AG50:AO50"/>
    <mergeCell ref="AP50:AX50"/>
    <mergeCell ref="AC50:AF50"/>
    <mergeCell ref="A50:AB50"/>
    <mergeCell ref="AC51:AF51"/>
    <mergeCell ref="AG51:AO51"/>
    <mergeCell ref="AP51:AX51"/>
    <mergeCell ref="A48:AB48"/>
    <mergeCell ref="AC48:AF48"/>
    <mergeCell ref="AG48:AO49"/>
    <mergeCell ref="AP48:AX49"/>
    <mergeCell ref="A49:AB49"/>
    <mergeCell ref="AC49:AF49"/>
    <mergeCell ref="A46:AB46"/>
    <mergeCell ref="AC46:AF46"/>
    <mergeCell ref="AG46:AO46"/>
    <mergeCell ref="AP46:AX46"/>
    <mergeCell ref="A47:AB47"/>
    <mergeCell ref="AC47:AF47"/>
    <mergeCell ref="AG47:AO47"/>
    <mergeCell ref="AP47:AX47"/>
    <mergeCell ref="A44:AB44"/>
    <mergeCell ref="AC44:AF44"/>
    <mergeCell ref="AG44:AO44"/>
    <mergeCell ref="AP44:AX44"/>
    <mergeCell ref="A45:AB45"/>
    <mergeCell ref="AC45:AF45"/>
    <mergeCell ref="AG45:AO45"/>
    <mergeCell ref="AP45:AX45"/>
    <mergeCell ref="AG41:AO42"/>
    <mergeCell ref="AP41:AX42"/>
    <mergeCell ref="A42:AB42"/>
    <mergeCell ref="AC42:AF42"/>
    <mergeCell ref="AC43:AF43"/>
    <mergeCell ref="AG43:AO43"/>
    <mergeCell ref="AP43:AX43"/>
    <mergeCell ref="AP39:AX39"/>
    <mergeCell ref="A40:AB40"/>
    <mergeCell ref="AC40:AF40"/>
    <mergeCell ref="AG40:AO40"/>
    <mergeCell ref="AP40:AX40"/>
    <mergeCell ref="A39:AB39"/>
    <mergeCell ref="AC39:AF39"/>
    <mergeCell ref="AG39:AO39"/>
    <mergeCell ref="AG35:AO36"/>
    <mergeCell ref="AP35:AX36"/>
    <mergeCell ref="AP37:AX37"/>
    <mergeCell ref="A38:AB38"/>
    <mergeCell ref="AC38:AF38"/>
    <mergeCell ref="AG38:AO38"/>
    <mergeCell ref="AP38:AX38"/>
    <mergeCell ref="AG37:AO37"/>
    <mergeCell ref="A51:AB52"/>
    <mergeCell ref="A35:AB35"/>
    <mergeCell ref="AC35:AF35"/>
    <mergeCell ref="A37:AB37"/>
    <mergeCell ref="AC37:AF37"/>
    <mergeCell ref="A36:AB36"/>
    <mergeCell ref="AC36:AF36"/>
    <mergeCell ref="A41:AB41"/>
    <mergeCell ref="AC41:AF41"/>
    <mergeCell ref="A43:AB43"/>
    <mergeCell ref="AK13:AQ14"/>
    <mergeCell ref="AR13:AX14"/>
    <mergeCell ref="A33:AB33"/>
    <mergeCell ref="AC33:AF33"/>
    <mergeCell ref="AP33:AX34"/>
    <mergeCell ref="AG33:AO34"/>
    <mergeCell ref="A34:AB34"/>
    <mergeCell ref="AC34:AF34"/>
    <mergeCell ref="AK17:AQ17"/>
    <mergeCell ref="AD18:AJ18"/>
    <mergeCell ref="A10:R10"/>
    <mergeCell ref="S10:V10"/>
    <mergeCell ref="A11:R11"/>
    <mergeCell ref="S11:V11"/>
    <mergeCell ref="AR11:AX11"/>
    <mergeCell ref="AK11:AQ11"/>
    <mergeCell ref="AR9:AX10"/>
    <mergeCell ref="AK9:AQ10"/>
    <mergeCell ref="AD9:AJ10"/>
    <mergeCell ref="A31:AB31"/>
    <mergeCell ref="AC31:AF31"/>
    <mergeCell ref="AG31:AO31"/>
    <mergeCell ref="AP31:AX31"/>
    <mergeCell ref="A32:AB32"/>
    <mergeCell ref="AC32:AF32"/>
    <mergeCell ref="AG32:AO32"/>
    <mergeCell ref="AP32:AX32"/>
    <mergeCell ref="AP28:AX28"/>
    <mergeCell ref="A29:AB29"/>
    <mergeCell ref="AC29:AF29"/>
    <mergeCell ref="AG29:AO29"/>
    <mergeCell ref="AP29:AX29"/>
    <mergeCell ref="A30:AB30"/>
    <mergeCell ref="AC30:AF30"/>
    <mergeCell ref="AG30:AO30"/>
    <mergeCell ref="AP30:AX30"/>
    <mergeCell ref="S19:V19"/>
    <mergeCell ref="S20:V20"/>
    <mergeCell ref="S21:V21"/>
    <mergeCell ref="A28:AB28"/>
    <mergeCell ref="AC28:AF28"/>
    <mergeCell ref="AG28:AO28"/>
    <mergeCell ref="A21:R21"/>
    <mergeCell ref="A22:R22"/>
    <mergeCell ref="A20:R20"/>
    <mergeCell ref="AR21:AX22"/>
    <mergeCell ref="A27:AB27"/>
    <mergeCell ref="AC27:AF27"/>
    <mergeCell ref="AG27:AO27"/>
    <mergeCell ref="AP27:AX27"/>
    <mergeCell ref="A23:R23"/>
    <mergeCell ref="AD19:AJ20"/>
    <mergeCell ref="AK23:AQ23"/>
    <mergeCell ref="AK19:AQ20"/>
    <mergeCell ref="AK21:AQ22"/>
    <mergeCell ref="AR23:AX23"/>
    <mergeCell ref="A26:AB26"/>
    <mergeCell ref="AC26:AF26"/>
    <mergeCell ref="AG26:AO26"/>
    <mergeCell ref="AP26:AX26"/>
    <mergeCell ref="AR19:AX20"/>
    <mergeCell ref="W11:AC11"/>
    <mergeCell ref="W15:AC15"/>
    <mergeCell ref="W16:AC16"/>
    <mergeCell ref="W9:AC10"/>
    <mergeCell ref="W13:AC14"/>
    <mergeCell ref="AP25:AX25"/>
    <mergeCell ref="AD11:AJ11"/>
    <mergeCell ref="AD15:AJ15"/>
    <mergeCell ref="AD16:AJ16"/>
    <mergeCell ref="AD13:AJ14"/>
    <mergeCell ref="W23:AC23"/>
    <mergeCell ref="W19:AC20"/>
    <mergeCell ref="W21:AC22"/>
    <mergeCell ref="A25:AF25"/>
    <mergeCell ref="AD23:AJ23"/>
    <mergeCell ref="AD21:AJ22"/>
    <mergeCell ref="AG25:AO25"/>
    <mergeCell ref="S22:V22"/>
    <mergeCell ref="S23:V23"/>
    <mergeCell ref="A19:R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65"/>
  <sheetViews>
    <sheetView zoomScalePageLayoutView="0" workbookViewId="0" topLeftCell="A43">
      <selection activeCell="AK44" sqref="AK44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408</v>
      </c>
    </row>
    <row r="2" spans="1:50" s="25" customFormat="1" ht="15">
      <c r="A2" s="609" t="s">
        <v>85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</row>
    <row r="3" spans="1:50" s="36" customFormat="1" ht="5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1:50" s="9" customFormat="1" ht="12">
      <c r="A4" s="558" t="s">
        <v>168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60"/>
      <c r="W4" s="567" t="s">
        <v>337</v>
      </c>
      <c r="X4" s="567"/>
      <c r="Y4" s="567"/>
      <c r="Z4" s="567"/>
      <c r="AA4" s="567"/>
      <c r="AB4" s="567"/>
      <c r="AC4" s="567"/>
      <c r="AD4" s="567" t="s">
        <v>246</v>
      </c>
      <c r="AE4" s="567"/>
      <c r="AF4" s="567"/>
      <c r="AG4" s="567"/>
      <c r="AH4" s="567"/>
      <c r="AI4" s="567"/>
      <c r="AJ4" s="567"/>
      <c r="AK4" s="567" t="s">
        <v>338</v>
      </c>
      <c r="AL4" s="567"/>
      <c r="AM4" s="567"/>
      <c r="AN4" s="567"/>
      <c r="AO4" s="567"/>
      <c r="AP4" s="567"/>
      <c r="AQ4" s="567"/>
      <c r="AR4" s="567" t="s">
        <v>337</v>
      </c>
      <c r="AS4" s="567"/>
      <c r="AT4" s="567"/>
      <c r="AU4" s="567"/>
      <c r="AV4" s="567"/>
      <c r="AW4" s="567"/>
      <c r="AX4" s="567"/>
    </row>
    <row r="5" spans="1:50" s="9" customFormat="1" ht="12">
      <c r="A5" s="553" t="s">
        <v>165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 t="s">
        <v>164</v>
      </c>
      <c r="T5" s="553"/>
      <c r="U5" s="553"/>
      <c r="V5" s="553"/>
      <c r="W5" s="553" t="s">
        <v>336</v>
      </c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  <c r="AJ5" s="553"/>
      <c r="AK5" s="553"/>
      <c r="AL5" s="553"/>
      <c r="AM5" s="553"/>
      <c r="AN5" s="553"/>
      <c r="AO5" s="553"/>
      <c r="AP5" s="553"/>
      <c r="AQ5" s="553"/>
      <c r="AR5" s="553" t="s">
        <v>335</v>
      </c>
      <c r="AS5" s="553"/>
      <c r="AT5" s="553"/>
      <c r="AU5" s="553"/>
      <c r="AV5" s="553"/>
      <c r="AW5" s="553"/>
      <c r="AX5" s="553"/>
    </row>
    <row r="6" spans="1:50" s="9" customFormat="1" ht="12">
      <c r="A6" s="594"/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 t="s">
        <v>334</v>
      </c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594"/>
      <c r="AR6" s="594" t="s">
        <v>75</v>
      </c>
      <c r="AS6" s="594"/>
      <c r="AT6" s="594"/>
      <c r="AU6" s="594"/>
      <c r="AV6" s="594"/>
      <c r="AW6" s="594"/>
      <c r="AX6" s="594"/>
    </row>
    <row r="7" spans="1:50" ht="12" thickBot="1">
      <c r="A7" s="1094">
        <v>1</v>
      </c>
      <c r="B7" s="1094"/>
      <c r="C7" s="1094"/>
      <c r="D7" s="1094"/>
      <c r="E7" s="1094"/>
      <c r="F7" s="1094"/>
      <c r="G7" s="1094"/>
      <c r="H7" s="1094"/>
      <c r="I7" s="1094"/>
      <c r="J7" s="1094"/>
      <c r="K7" s="1094"/>
      <c r="L7" s="1094"/>
      <c r="M7" s="1094"/>
      <c r="N7" s="1094"/>
      <c r="O7" s="1094"/>
      <c r="P7" s="1094"/>
      <c r="Q7" s="1094"/>
      <c r="R7" s="1094"/>
      <c r="S7" s="1094">
        <v>2</v>
      </c>
      <c r="T7" s="1094"/>
      <c r="U7" s="1094"/>
      <c r="V7" s="1094"/>
      <c r="W7" s="1094">
        <v>3</v>
      </c>
      <c r="X7" s="1094"/>
      <c r="Y7" s="1094"/>
      <c r="Z7" s="1094"/>
      <c r="AA7" s="1094"/>
      <c r="AB7" s="1094"/>
      <c r="AC7" s="1094"/>
      <c r="AD7" s="1094">
        <v>4</v>
      </c>
      <c r="AE7" s="1094"/>
      <c r="AF7" s="1094"/>
      <c r="AG7" s="1094"/>
      <c r="AH7" s="1094"/>
      <c r="AI7" s="1094"/>
      <c r="AJ7" s="1094"/>
      <c r="AK7" s="1094">
        <v>5</v>
      </c>
      <c r="AL7" s="1094"/>
      <c r="AM7" s="1094"/>
      <c r="AN7" s="1094"/>
      <c r="AO7" s="1094"/>
      <c r="AP7" s="1094"/>
      <c r="AQ7" s="1094"/>
      <c r="AR7" s="1094">
        <v>6</v>
      </c>
      <c r="AS7" s="1094"/>
      <c r="AT7" s="1094"/>
      <c r="AU7" s="1094"/>
      <c r="AV7" s="1094"/>
      <c r="AW7" s="1094"/>
      <c r="AX7" s="1094"/>
    </row>
    <row r="8" spans="1:50" s="23" customFormat="1" ht="12.75">
      <c r="A8" s="987" t="s">
        <v>407</v>
      </c>
      <c r="B8" s="988"/>
      <c r="C8" s="988"/>
      <c r="D8" s="988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9"/>
      <c r="S8" s="831" t="s">
        <v>204</v>
      </c>
      <c r="T8" s="832"/>
      <c r="U8" s="832"/>
      <c r="V8" s="833"/>
      <c r="W8" s="1005">
        <v>0</v>
      </c>
      <c r="X8" s="876"/>
      <c r="Y8" s="876"/>
      <c r="Z8" s="876"/>
      <c r="AA8" s="876"/>
      <c r="AB8" s="876"/>
      <c r="AC8" s="1006"/>
      <c r="AD8" s="1005">
        <v>0</v>
      </c>
      <c r="AE8" s="876"/>
      <c r="AF8" s="876"/>
      <c r="AG8" s="876"/>
      <c r="AH8" s="876"/>
      <c r="AI8" s="876"/>
      <c r="AJ8" s="1006"/>
      <c r="AK8" s="1112" t="s">
        <v>774</v>
      </c>
      <c r="AL8" s="876"/>
      <c r="AM8" s="876"/>
      <c r="AN8" s="876"/>
      <c r="AO8" s="876"/>
      <c r="AP8" s="876"/>
      <c r="AQ8" s="1006"/>
      <c r="AR8" s="1005">
        <v>0</v>
      </c>
      <c r="AS8" s="876"/>
      <c r="AT8" s="876"/>
      <c r="AU8" s="876"/>
      <c r="AV8" s="876"/>
      <c r="AW8" s="876"/>
      <c r="AX8" s="877"/>
    </row>
    <row r="9" spans="1:50" s="23" customFormat="1" ht="12.75">
      <c r="A9" s="987" t="s">
        <v>406</v>
      </c>
      <c r="B9" s="988"/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9"/>
      <c r="S9" s="814"/>
      <c r="T9" s="815"/>
      <c r="U9" s="815"/>
      <c r="V9" s="816"/>
      <c r="W9" s="974">
        <v>0</v>
      </c>
      <c r="X9" s="946"/>
      <c r="Y9" s="946"/>
      <c r="Z9" s="946"/>
      <c r="AA9" s="946"/>
      <c r="AB9" s="946"/>
      <c r="AC9" s="948"/>
      <c r="AD9" s="974">
        <v>0</v>
      </c>
      <c r="AE9" s="946"/>
      <c r="AF9" s="946"/>
      <c r="AG9" s="946"/>
      <c r="AH9" s="946"/>
      <c r="AI9" s="946"/>
      <c r="AJ9" s="948"/>
      <c r="AK9" s="1050" t="s">
        <v>774</v>
      </c>
      <c r="AL9" s="946"/>
      <c r="AM9" s="946"/>
      <c r="AN9" s="946"/>
      <c r="AO9" s="946"/>
      <c r="AP9" s="946"/>
      <c r="AQ9" s="948"/>
      <c r="AR9" s="974">
        <v>0</v>
      </c>
      <c r="AS9" s="946"/>
      <c r="AT9" s="946"/>
      <c r="AU9" s="946"/>
      <c r="AV9" s="946"/>
      <c r="AW9" s="946"/>
      <c r="AX9" s="947"/>
    </row>
    <row r="10" spans="1:50" s="23" customFormat="1" ht="12.75">
      <c r="A10" s="990" t="s">
        <v>405</v>
      </c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2"/>
      <c r="S10" s="797" t="s">
        <v>31</v>
      </c>
      <c r="T10" s="798"/>
      <c r="U10" s="798"/>
      <c r="V10" s="799"/>
      <c r="W10" s="762"/>
      <c r="X10" s="606"/>
      <c r="Y10" s="606"/>
      <c r="Z10" s="606"/>
      <c r="AA10" s="606"/>
      <c r="AB10" s="606"/>
      <c r="AC10" s="949"/>
      <c r="AD10" s="762"/>
      <c r="AE10" s="606"/>
      <c r="AF10" s="606"/>
      <c r="AG10" s="606"/>
      <c r="AH10" s="606"/>
      <c r="AI10" s="606"/>
      <c r="AJ10" s="949"/>
      <c r="AK10" s="762"/>
      <c r="AL10" s="606"/>
      <c r="AM10" s="606"/>
      <c r="AN10" s="606"/>
      <c r="AO10" s="606"/>
      <c r="AP10" s="606"/>
      <c r="AQ10" s="949"/>
      <c r="AR10" s="762"/>
      <c r="AS10" s="606"/>
      <c r="AT10" s="606"/>
      <c r="AU10" s="606"/>
      <c r="AV10" s="606"/>
      <c r="AW10" s="606"/>
      <c r="AX10" s="878"/>
    </row>
    <row r="11" spans="1:50" s="23" customFormat="1" ht="13.5" customHeight="1" thickBot="1">
      <c r="A11" s="996" t="s">
        <v>316</v>
      </c>
      <c r="B11" s="997"/>
      <c r="C11" s="997"/>
      <c r="D11" s="997"/>
      <c r="E11" s="997"/>
      <c r="F11" s="997"/>
      <c r="G11" s="997"/>
      <c r="H11" s="997"/>
      <c r="I11" s="997"/>
      <c r="J11" s="997"/>
      <c r="K11" s="997"/>
      <c r="L11" s="997"/>
      <c r="M11" s="997"/>
      <c r="N11" s="997"/>
      <c r="O11" s="997"/>
      <c r="P11" s="997"/>
      <c r="Q11" s="997"/>
      <c r="R11" s="998"/>
      <c r="S11" s="800" t="s">
        <v>32</v>
      </c>
      <c r="T11" s="801"/>
      <c r="U11" s="801"/>
      <c r="V11" s="802"/>
      <c r="W11" s="1002">
        <v>0</v>
      </c>
      <c r="X11" s="1003"/>
      <c r="Y11" s="1003"/>
      <c r="Z11" s="1003"/>
      <c r="AA11" s="1003"/>
      <c r="AB11" s="1003"/>
      <c r="AC11" s="1004"/>
      <c r="AD11" s="1002">
        <v>0</v>
      </c>
      <c r="AE11" s="1003"/>
      <c r="AF11" s="1003"/>
      <c r="AG11" s="1003"/>
      <c r="AH11" s="1003"/>
      <c r="AI11" s="1003"/>
      <c r="AJ11" s="1004"/>
      <c r="AK11" s="1084" t="s">
        <v>774</v>
      </c>
      <c r="AL11" s="1003"/>
      <c r="AM11" s="1003"/>
      <c r="AN11" s="1003"/>
      <c r="AO11" s="1003"/>
      <c r="AP11" s="1003"/>
      <c r="AQ11" s="1004"/>
      <c r="AR11" s="1002">
        <v>0</v>
      </c>
      <c r="AS11" s="1003"/>
      <c r="AT11" s="1003"/>
      <c r="AU11" s="1003"/>
      <c r="AV11" s="1003"/>
      <c r="AW11" s="1003"/>
      <c r="AX11" s="1008"/>
    </row>
    <row r="12" spans="1:50" s="23" customFormat="1" ht="13.5" customHeight="1" thickBot="1">
      <c r="A12" s="1106" t="s">
        <v>225</v>
      </c>
      <c r="B12" s="1107"/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8"/>
      <c r="S12" s="1043"/>
      <c r="T12" s="1044"/>
      <c r="U12" s="1044"/>
      <c r="V12" s="1045"/>
      <c r="W12" s="1109">
        <v>0</v>
      </c>
      <c r="X12" s="1041"/>
      <c r="Y12" s="1041"/>
      <c r="Z12" s="1041"/>
      <c r="AA12" s="1041"/>
      <c r="AB12" s="1041"/>
      <c r="AC12" s="1042"/>
      <c r="AD12" s="1109">
        <v>0</v>
      </c>
      <c r="AE12" s="1041"/>
      <c r="AF12" s="1041"/>
      <c r="AG12" s="1041"/>
      <c r="AH12" s="1041"/>
      <c r="AI12" s="1041"/>
      <c r="AJ12" s="1041"/>
      <c r="AK12" s="1110" t="s">
        <v>774</v>
      </c>
      <c r="AL12" s="1041"/>
      <c r="AM12" s="1041"/>
      <c r="AN12" s="1041"/>
      <c r="AO12" s="1041"/>
      <c r="AP12" s="1041"/>
      <c r="AQ12" s="1111"/>
      <c r="AR12" s="1041">
        <v>0</v>
      </c>
      <c r="AS12" s="1041"/>
      <c r="AT12" s="1041"/>
      <c r="AU12" s="1041"/>
      <c r="AV12" s="1041"/>
      <c r="AW12" s="1041"/>
      <c r="AX12" s="1111"/>
    </row>
    <row r="13" spans="1:50" s="9" customFormat="1" ht="12">
      <c r="A13" s="567"/>
      <c r="B13" s="567"/>
      <c r="C13" s="567"/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53" t="s">
        <v>164</v>
      </c>
      <c r="T13" s="553"/>
      <c r="U13" s="553"/>
      <c r="V13" s="553"/>
      <c r="W13" s="553" t="s">
        <v>387</v>
      </c>
      <c r="X13" s="553"/>
      <c r="Y13" s="553"/>
      <c r="Z13" s="553"/>
      <c r="AA13" s="553"/>
      <c r="AB13" s="553"/>
      <c r="AC13" s="553"/>
      <c r="AD13" s="1104" t="s">
        <v>74</v>
      </c>
      <c r="AE13" s="1104"/>
      <c r="AF13" s="1104"/>
      <c r="AG13" s="1104"/>
      <c r="AH13" s="1104"/>
      <c r="AI13" s="1104"/>
      <c r="AJ13" s="1104"/>
      <c r="AK13" s="41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s="9" customFormat="1" ht="12">
      <c r="A14" s="553"/>
      <c r="B14" s="553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  <c r="R14" s="553"/>
      <c r="S14" s="553"/>
      <c r="T14" s="553"/>
      <c r="U14" s="553"/>
      <c r="V14" s="553"/>
      <c r="W14" s="553" t="s">
        <v>386</v>
      </c>
      <c r="X14" s="553"/>
      <c r="Y14" s="553"/>
      <c r="Z14" s="553"/>
      <c r="AA14" s="553"/>
      <c r="AB14" s="553"/>
      <c r="AC14" s="553"/>
      <c r="AD14" s="1104" t="s">
        <v>75</v>
      </c>
      <c r="AE14" s="1104"/>
      <c r="AF14" s="1104"/>
      <c r="AG14" s="1104"/>
      <c r="AH14" s="1104"/>
      <c r="AI14" s="1104"/>
      <c r="AJ14" s="1104"/>
      <c r="AK14" s="41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12" thickBot="1">
      <c r="A15" s="1094">
        <v>1</v>
      </c>
      <c r="B15" s="1094"/>
      <c r="C15" s="1094"/>
      <c r="D15" s="1094"/>
      <c r="E15" s="1094"/>
      <c r="F15" s="1094"/>
      <c r="G15" s="1094"/>
      <c r="H15" s="1094"/>
      <c r="I15" s="1094"/>
      <c r="J15" s="1094"/>
      <c r="K15" s="1094"/>
      <c r="L15" s="1094"/>
      <c r="M15" s="1094"/>
      <c r="N15" s="1094"/>
      <c r="O15" s="1094"/>
      <c r="P15" s="1094"/>
      <c r="Q15" s="1094"/>
      <c r="R15" s="1094"/>
      <c r="S15" s="1094">
        <v>2</v>
      </c>
      <c r="T15" s="1094"/>
      <c r="U15" s="1094"/>
      <c r="V15" s="1094"/>
      <c r="W15" s="1094">
        <v>3</v>
      </c>
      <c r="X15" s="1094"/>
      <c r="Y15" s="1094"/>
      <c r="Z15" s="1094"/>
      <c r="AA15" s="1094"/>
      <c r="AB15" s="1094"/>
      <c r="AC15" s="1094"/>
      <c r="AD15" s="1094">
        <v>4</v>
      </c>
      <c r="AE15" s="1094"/>
      <c r="AF15" s="1094"/>
      <c r="AG15" s="1094"/>
      <c r="AH15" s="1094"/>
      <c r="AI15" s="1094"/>
      <c r="AJ15" s="1094"/>
      <c r="AK15" s="40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</row>
    <row r="16" spans="1:50" s="23" customFormat="1" ht="12.75">
      <c r="A16" s="987" t="s">
        <v>404</v>
      </c>
      <c r="B16" s="988"/>
      <c r="C16" s="988"/>
      <c r="D16" s="988"/>
      <c r="E16" s="988"/>
      <c r="F16" s="988"/>
      <c r="G16" s="988"/>
      <c r="H16" s="988"/>
      <c r="I16" s="988"/>
      <c r="J16" s="988"/>
      <c r="K16" s="988"/>
      <c r="L16" s="988"/>
      <c r="M16" s="988"/>
      <c r="N16" s="988"/>
      <c r="O16" s="988"/>
      <c r="P16" s="988"/>
      <c r="Q16" s="988"/>
      <c r="R16" s="989"/>
      <c r="S16" s="831"/>
      <c r="T16" s="832"/>
      <c r="U16" s="832"/>
      <c r="V16" s="833"/>
      <c r="W16" s="1005">
        <v>0</v>
      </c>
      <c r="X16" s="876"/>
      <c r="Y16" s="876"/>
      <c r="Z16" s="876"/>
      <c r="AA16" s="876"/>
      <c r="AB16" s="876"/>
      <c r="AC16" s="1006"/>
      <c r="AD16" s="1005">
        <v>0</v>
      </c>
      <c r="AE16" s="876"/>
      <c r="AF16" s="876"/>
      <c r="AG16" s="876"/>
      <c r="AH16" s="876"/>
      <c r="AI16" s="876"/>
      <c r="AJ16" s="87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23" customFormat="1" ht="13.5" thickBot="1">
      <c r="A17" s="990" t="s">
        <v>403</v>
      </c>
      <c r="B17" s="991"/>
      <c r="C17" s="991"/>
      <c r="D17" s="991"/>
      <c r="E17" s="991"/>
      <c r="F17" s="991"/>
      <c r="G17" s="991"/>
      <c r="H17" s="991"/>
      <c r="I17" s="991"/>
      <c r="J17" s="991"/>
      <c r="K17" s="991"/>
      <c r="L17" s="991"/>
      <c r="M17" s="991"/>
      <c r="N17" s="991"/>
      <c r="O17" s="991"/>
      <c r="P17" s="991"/>
      <c r="Q17" s="991"/>
      <c r="R17" s="992"/>
      <c r="S17" s="777" t="s">
        <v>577</v>
      </c>
      <c r="T17" s="778"/>
      <c r="U17" s="778"/>
      <c r="V17" s="779"/>
      <c r="W17" s="1068"/>
      <c r="X17" s="1069"/>
      <c r="Y17" s="1069"/>
      <c r="Z17" s="1069"/>
      <c r="AA17" s="1069"/>
      <c r="AB17" s="1069"/>
      <c r="AC17" s="1070"/>
      <c r="AD17" s="1068"/>
      <c r="AE17" s="1069"/>
      <c r="AF17" s="1069"/>
      <c r="AG17" s="1069"/>
      <c r="AH17" s="1069"/>
      <c r="AI17" s="1069"/>
      <c r="AJ17" s="1071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="24" customFormat="1" ht="8.25"/>
    <row r="19" spans="1:50" s="25" customFormat="1" ht="15">
      <c r="A19" s="609" t="s">
        <v>402</v>
      </c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09"/>
      <c r="AF19" s="609"/>
      <c r="AG19" s="609"/>
      <c r="AH19" s="609"/>
      <c r="AI19" s="609"/>
      <c r="AJ19" s="609"/>
      <c r="AK19" s="609"/>
      <c r="AL19" s="609"/>
      <c r="AM19" s="609"/>
      <c r="AN19" s="609"/>
      <c r="AO19" s="609"/>
      <c r="AP19" s="609"/>
      <c r="AQ19" s="609"/>
      <c r="AR19" s="609"/>
      <c r="AS19" s="609"/>
      <c r="AT19" s="609"/>
      <c r="AU19" s="609"/>
      <c r="AV19" s="609"/>
      <c r="AW19" s="609"/>
      <c r="AX19" s="609"/>
    </row>
    <row r="20" spans="1:50" s="25" customFormat="1" ht="15">
      <c r="A20" s="609" t="s">
        <v>401</v>
      </c>
      <c r="B20" s="609"/>
      <c r="C20" s="609"/>
      <c r="D20" s="609"/>
      <c r="E20" s="609"/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  <c r="V20" s="609"/>
      <c r="W20" s="609"/>
      <c r="X20" s="609"/>
      <c r="Y20" s="609"/>
      <c r="Z20" s="609"/>
      <c r="AA20" s="609"/>
      <c r="AB20" s="609"/>
      <c r="AC20" s="609"/>
      <c r="AD20" s="609"/>
      <c r="AE20" s="609"/>
      <c r="AF20" s="609"/>
      <c r="AG20" s="609"/>
      <c r="AH20" s="609"/>
      <c r="AI20" s="609"/>
      <c r="AJ20" s="609"/>
      <c r="AK20" s="609"/>
      <c r="AL20" s="609"/>
      <c r="AM20" s="609"/>
      <c r="AN20" s="609"/>
      <c r="AO20" s="609"/>
      <c r="AP20" s="609"/>
      <c r="AQ20" s="609"/>
      <c r="AR20" s="609"/>
      <c r="AS20" s="609"/>
      <c r="AT20" s="609"/>
      <c r="AU20" s="609"/>
      <c r="AV20" s="609"/>
      <c r="AW20" s="609"/>
      <c r="AX20" s="609"/>
    </row>
    <row r="21" spans="1:50" s="36" customFormat="1" ht="5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</row>
    <row r="22" spans="1:50" s="9" customFormat="1" ht="12">
      <c r="A22" s="558" t="s">
        <v>400</v>
      </c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60"/>
      <c r="W22" s="567" t="s">
        <v>337</v>
      </c>
      <c r="X22" s="567"/>
      <c r="Y22" s="567"/>
      <c r="Z22" s="567"/>
      <c r="AA22" s="567"/>
      <c r="AB22" s="567"/>
      <c r="AC22" s="567"/>
      <c r="AD22" s="567" t="s">
        <v>246</v>
      </c>
      <c r="AE22" s="567"/>
      <c r="AF22" s="567"/>
      <c r="AG22" s="567"/>
      <c r="AH22" s="567"/>
      <c r="AI22" s="567"/>
      <c r="AJ22" s="567"/>
      <c r="AK22" s="567" t="s">
        <v>391</v>
      </c>
      <c r="AL22" s="567"/>
      <c r="AM22" s="567"/>
      <c r="AN22" s="567"/>
      <c r="AO22" s="567"/>
      <c r="AP22" s="567"/>
      <c r="AQ22" s="567"/>
      <c r="AR22" s="567" t="s">
        <v>337</v>
      </c>
      <c r="AS22" s="567"/>
      <c r="AT22" s="567"/>
      <c r="AU22" s="567"/>
      <c r="AV22" s="567"/>
      <c r="AW22" s="567"/>
      <c r="AX22" s="567"/>
    </row>
    <row r="23" spans="1:50" s="9" customFormat="1" ht="12">
      <c r="A23" s="553" t="s">
        <v>165</v>
      </c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 t="s">
        <v>164</v>
      </c>
      <c r="T23" s="553"/>
      <c r="U23" s="553"/>
      <c r="V23" s="553"/>
      <c r="W23" s="553" t="s">
        <v>336</v>
      </c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3" t="s">
        <v>335</v>
      </c>
      <c r="AS23" s="553"/>
      <c r="AT23" s="553"/>
      <c r="AU23" s="553"/>
      <c r="AV23" s="553"/>
      <c r="AW23" s="553"/>
      <c r="AX23" s="553"/>
    </row>
    <row r="24" spans="1:50" s="9" customFormat="1" ht="12">
      <c r="A24" s="594"/>
      <c r="B24" s="594"/>
      <c r="C24" s="594"/>
      <c r="D24" s="594"/>
      <c r="E24" s="594"/>
      <c r="F24" s="594"/>
      <c r="G24" s="594"/>
      <c r="H24" s="594"/>
      <c r="I24" s="594"/>
      <c r="J24" s="594"/>
      <c r="K24" s="594"/>
      <c r="L24" s="594"/>
      <c r="M24" s="594"/>
      <c r="N24" s="594"/>
      <c r="O24" s="594"/>
      <c r="P24" s="594"/>
      <c r="Q24" s="594"/>
      <c r="R24" s="594"/>
      <c r="S24" s="594"/>
      <c r="T24" s="594"/>
      <c r="U24" s="594"/>
      <c r="V24" s="594"/>
      <c r="W24" s="594" t="s">
        <v>334</v>
      </c>
      <c r="X24" s="594"/>
      <c r="Y24" s="594"/>
      <c r="Z24" s="594"/>
      <c r="AA24" s="594"/>
      <c r="AB24" s="594"/>
      <c r="AC24" s="594"/>
      <c r="AD24" s="594"/>
      <c r="AE24" s="594"/>
      <c r="AF24" s="594"/>
      <c r="AG24" s="594"/>
      <c r="AH24" s="594"/>
      <c r="AI24" s="594"/>
      <c r="AJ24" s="594"/>
      <c r="AK24" s="594"/>
      <c r="AL24" s="594"/>
      <c r="AM24" s="594"/>
      <c r="AN24" s="594"/>
      <c r="AO24" s="594"/>
      <c r="AP24" s="594"/>
      <c r="AQ24" s="594"/>
      <c r="AR24" s="594" t="s">
        <v>334</v>
      </c>
      <c r="AS24" s="594"/>
      <c r="AT24" s="594"/>
      <c r="AU24" s="594"/>
      <c r="AV24" s="594"/>
      <c r="AW24" s="594"/>
      <c r="AX24" s="594"/>
    </row>
    <row r="25" spans="1:50" ht="12" thickBot="1">
      <c r="A25" s="1094">
        <v>1</v>
      </c>
      <c r="B25" s="1094"/>
      <c r="C25" s="1094"/>
      <c r="D25" s="1094"/>
      <c r="E25" s="1094"/>
      <c r="F25" s="1094"/>
      <c r="G25" s="1094"/>
      <c r="H25" s="1094"/>
      <c r="I25" s="1094"/>
      <c r="J25" s="1094"/>
      <c r="K25" s="1094"/>
      <c r="L25" s="1094"/>
      <c r="M25" s="1094"/>
      <c r="N25" s="1094"/>
      <c r="O25" s="1094"/>
      <c r="P25" s="1094"/>
      <c r="Q25" s="1094"/>
      <c r="R25" s="1094"/>
      <c r="S25" s="1094">
        <v>2</v>
      </c>
      <c r="T25" s="1094"/>
      <c r="U25" s="1094"/>
      <c r="V25" s="1094"/>
      <c r="W25" s="1094">
        <v>3</v>
      </c>
      <c r="X25" s="1094"/>
      <c r="Y25" s="1094"/>
      <c r="Z25" s="1094"/>
      <c r="AA25" s="1094"/>
      <c r="AB25" s="1094"/>
      <c r="AC25" s="1094"/>
      <c r="AD25" s="1094">
        <v>4</v>
      </c>
      <c r="AE25" s="1094"/>
      <c r="AF25" s="1094"/>
      <c r="AG25" s="1094"/>
      <c r="AH25" s="1094"/>
      <c r="AI25" s="1094"/>
      <c r="AJ25" s="1094"/>
      <c r="AK25" s="1094">
        <v>5</v>
      </c>
      <c r="AL25" s="1094"/>
      <c r="AM25" s="1094"/>
      <c r="AN25" s="1094"/>
      <c r="AO25" s="1094"/>
      <c r="AP25" s="1094"/>
      <c r="AQ25" s="1094"/>
      <c r="AR25" s="1094">
        <v>6</v>
      </c>
      <c r="AS25" s="1094"/>
      <c r="AT25" s="1094"/>
      <c r="AU25" s="1094"/>
      <c r="AV25" s="1094"/>
      <c r="AW25" s="1094"/>
      <c r="AX25" s="1094"/>
    </row>
    <row r="26" spans="1:50" s="23" customFormat="1" ht="12.75">
      <c r="A26" s="987" t="s">
        <v>399</v>
      </c>
      <c r="B26" s="988"/>
      <c r="C26" s="988"/>
      <c r="D26" s="988"/>
      <c r="E26" s="988"/>
      <c r="F26" s="988"/>
      <c r="G26" s="988"/>
      <c r="H26" s="988"/>
      <c r="I26" s="988"/>
      <c r="J26" s="988"/>
      <c r="K26" s="988"/>
      <c r="L26" s="988"/>
      <c r="M26" s="988"/>
      <c r="N26" s="988"/>
      <c r="O26" s="988"/>
      <c r="P26" s="988"/>
      <c r="Q26" s="988"/>
      <c r="R26" s="989"/>
      <c r="S26" s="831" t="s">
        <v>616</v>
      </c>
      <c r="T26" s="832"/>
      <c r="U26" s="832"/>
      <c r="V26" s="833"/>
      <c r="W26" s="875">
        <f>W27+W29</f>
        <v>85</v>
      </c>
      <c r="X26" s="1156"/>
      <c r="Y26" s="1156"/>
      <c r="Z26" s="1156"/>
      <c r="AA26" s="1156"/>
      <c r="AB26" s="1156"/>
      <c r="AC26" s="1157"/>
      <c r="AD26" s="875">
        <f>AD27+AD29+AD31+AD30</f>
        <v>538</v>
      </c>
      <c r="AE26" s="1156"/>
      <c r="AF26" s="1156"/>
      <c r="AG26" s="1156"/>
      <c r="AH26" s="1156"/>
      <c r="AI26" s="1156"/>
      <c r="AJ26" s="1157"/>
      <c r="AK26" s="1007" t="s">
        <v>833</v>
      </c>
      <c r="AL26" s="1082"/>
      <c r="AM26" s="1082"/>
      <c r="AN26" s="1082"/>
      <c r="AO26" s="1082"/>
      <c r="AP26" s="1082"/>
      <c r="AQ26" s="1083"/>
      <c r="AR26" s="875">
        <f>W26+AD26+AK26</f>
        <v>0</v>
      </c>
      <c r="AS26" s="1156"/>
      <c r="AT26" s="1156"/>
      <c r="AU26" s="1156"/>
      <c r="AV26" s="1156"/>
      <c r="AW26" s="1156"/>
      <c r="AX26" s="1159"/>
    </row>
    <row r="27" spans="1:50" s="23" customFormat="1" ht="12.75">
      <c r="A27" s="1130" t="s">
        <v>25</v>
      </c>
      <c r="B27" s="1131"/>
      <c r="C27" s="1131"/>
      <c r="D27" s="1131"/>
      <c r="E27" s="1131"/>
      <c r="F27" s="1131"/>
      <c r="G27" s="1131"/>
      <c r="H27" s="1131"/>
      <c r="I27" s="1131"/>
      <c r="J27" s="1131"/>
      <c r="K27" s="1131"/>
      <c r="L27" s="1131"/>
      <c r="M27" s="1131"/>
      <c r="N27" s="1131"/>
      <c r="O27" s="1131"/>
      <c r="P27" s="1131"/>
      <c r="Q27" s="1131"/>
      <c r="R27" s="1132"/>
      <c r="S27" s="814"/>
      <c r="T27" s="815"/>
      <c r="U27" s="815"/>
      <c r="V27" s="816"/>
      <c r="W27" s="907">
        <v>12</v>
      </c>
      <c r="X27" s="908"/>
      <c r="Y27" s="908"/>
      <c r="Z27" s="908"/>
      <c r="AA27" s="908"/>
      <c r="AB27" s="908"/>
      <c r="AC27" s="958"/>
      <c r="AD27" s="907">
        <v>0</v>
      </c>
      <c r="AE27" s="908"/>
      <c r="AF27" s="908"/>
      <c r="AG27" s="908"/>
      <c r="AH27" s="908"/>
      <c r="AI27" s="908"/>
      <c r="AJ27" s="958"/>
      <c r="AK27" s="916" t="s">
        <v>827</v>
      </c>
      <c r="AL27" s="917"/>
      <c r="AM27" s="917"/>
      <c r="AN27" s="917"/>
      <c r="AO27" s="917"/>
      <c r="AP27" s="917"/>
      <c r="AQ27" s="971"/>
      <c r="AR27" s="907">
        <f>W27+AD27+AK27</f>
        <v>0</v>
      </c>
      <c r="AS27" s="908"/>
      <c r="AT27" s="908"/>
      <c r="AU27" s="908"/>
      <c r="AV27" s="908"/>
      <c r="AW27" s="908"/>
      <c r="AX27" s="909"/>
    </row>
    <row r="28" spans="1:50" s="23" customFormat="1" ht="18.75" customHeight="1">
      <c r="A28" s="1133" t="s">
        <v>778</v>
      </c>
      <c r="B28" s="1134"/>
      <c r="C28" s="1134"/>
      <c r="D28" s="1134"/>
      <c r="E28" s="1134"/>
      <c r="F28" s="1134"/>
      <c r="G28" s="1134"/>
      <c r="H28" s="1134"/>
      <c r="I28" s="1134"/>
      <c r="J28" s="1134"/>
      <c r="K28" s="1134"/>
      <c r="L28" s="1134"/>
      <c r="M28" s="1134"/>
      <c r="N28" s="1134"/>
      <c r="O28" s="1134"/>
      <c r="P28" s="1134"/>
      <c r="Q28" s="1134"/>
      <c r="R28" s="1135"/>
      <c r="S28" s="797"/>
      <c r="T28" s="798"/>
      <c r="U28" s="798"/>
      <c r="V28" s="799"/>
      <c r="W28" s="910"/>
      <c r="X28" s="911"/>
      <c r="Y28" s="911"/>
      <c r="Z28" s="911"/>
      <c r="AA28" s="911"/>
      <c r="AB28" s="911"/>
      <c r="AC28" s="959"/>
      <c r="AD28" s="910"/>
      <c r="AE28" s="911"/>
      <c r="AF28" s="911"/>
      <c r="AG28" s="911"/>
      <c r="AH28" s="911"/>
      <c r="AI28" s="911"/>
      <c r="AJ28" s="959"/>
      <c r="AK28" s="922"/>
      <c r="AL28" s="923"/>
      <c r="AM28" s="923"/>
      <c r="AN28" s="923"/>
      <c r="AO28" s="923"/>
      <c r="AP28" s="923"/>
      <c r="AQ28" s="973"/>
      <c r="AR28" s="910"/>
      <c r="AS28" s="911"/>
      <c r="AT28" s="911"/>
      <c r="AU28" s="911"/>
      <c r="AV28" s="911"/>
      <c r="AW28" s="911"/>
      <c r="AX28" s="912"/>
    </row>
    <row r="29" spans="1:50" s="23" customFormat="1" ht="29.25" customHeight="1">
      <c r="A29" s="1098" t="s">
        <v>781</v>
      </c>
      <c r="B29" s="1099"/>
      <c r="C29" s="1099"/>
      <c r="D29" s="1099"/>
      <c r="E29" s="1099"/>
      <c r="F29" s="1099"/>
      <c r="G29" s="1099"/>
      <c r="H29" s="1099"/>
      <c r="I29" s="1099"/>
      <c r="J29" s="1099"/>
      <c r="K29" s="1099"/>
      <c r="L29" s="1099"/>
      <c r="M29" s="1099"/>
      <c r="N29" s="1099"/>
      <c r="O29" s="1099"/>
      <c r="P29" s="1099"/>
      <c r="Q29" s="1099"/>
      <c r="R29" s="1100"/>
      <c r="S29" s="780"/>
      <c r="T29" s="781"/>
      <c r="U29" s="781"/>
      <c r="V29" s="782"/>
      <c r="W29" s="1077">
        <v>73</v>
      </c>
      <c r="X29" s="1091"/>
      <c r="Y29" s="1091"/>
      <c r="Z29" s="1091"/>
      <c r="AA29" s="1091"/>
      <c r="AB29" s="1091"/>
      <c r="AC29" s="1092"/>
      <c r="AD29" s="1077">
        <v>0</v>
      </c>
      <c r="AE29" s="1091"/>
      <c r="AF29" s="1091"/>
      <c r="AG29" s="1091"/>
      <c r="AH29" s="1091"/>
      <c r="AI29" s="1091"/>
      <c r="AJ29" s="1092"/>
      <c r="AK29" s="1078" t="s">
        <v>828</v>
      </c>
      <c r="AL29" s="1079"/>
      <c r="AM29" s="1079"/>
      <c r="AN29" s="1079"/>
      <c r="AO29" s="1079"/>
      <c r="AP29" s="1079"/>
      <c r="AQ29" s="1080"/>
      <c r="AR29" s="1077">
        <f>W29+AD29+AK29</f>
        <v>0</v>
      </c>
      <c r="AS29" s="1091"/>
      <c r="AT29" s="1091"/>
      <c r="AU29" s="1091"/>
      <c r="AV29" s="1091"/>
      <c r="AW29" s="1091"/>
      <c r="AX29" s="1093"/>
    </row>
    <row r="30" spans="1:50" s="23" customFormat="1" ht="39" customHeight="1">
      <c r="A30" s="1098" t="s">
        <v>829</v>
      </c>
      <c r="B30" s="1099"/>
      <c r="C30" s="1099"/>
      <c r="D30" s="1099"/>
      <c r="E30" s="1099"/>
      <c r="F30" s="1099"/>
      <c r="G30" s="1099"/>
      <c r="H30" s="1099"/>
      <c r="I30" s="1099"/>
      <c r="J30" s="1099"/>
      <c r="K30" s="1099"/>
      <c r="L30" s="1099"/>
      <c r="M30" s="1099"/>
      <c r="N30" s="1099"/>
      <c r="O30" s="1099"/>
      <c r="P30" s="1099"/>
      <c r="Q30" s="1099"/>
      <c r="R30" s="1100"/>
      <c r="S30" s="780"/>
      <c r="T30" s="781"/>
      <c r="U30" s="781"/>
      <c r="V30" s="782"/>
      <c r="W30" s="1077">
        <v>0</v>
      </c>
      <c r="X30" s="1091"/>
      <c r="Y30" s="1091"/>
      <c r="Z30" s="1091"/>
      <c r="AA30" s="1091"/>
      <c r="AB30" s="1091"/>
      <c r="AC30" s="1092"/>
      <c r="AD30" s="1077">
        <v>358</v>
      </c>
      <c r="AE30" s="1091"/>
      <c r="AF30" s="1091"/>
      <c r="AG30" s="1091"/>
      <c r="AH30" s="1091"/>
      <c r="AI30" s="1091"/>
      <c r="AJ30" s="1092"/>
      <c r="AK30" s="1078" t="s">
        <v>830</v>
      </c>
      <c r="AL30" s="1079"/>
      <c r="AM30" s="1079"/>
      <c r="AN30" s="1079"/>
      <c r="AO30" s="1079"/>
      <c r="AP30" s="1079"/>
      <c r="AQ30" s="1080"/>
      <c r="AR30" s="1077">
        <f>W30+AD30+AK30</f>
        <v>0</v>
      </c>
      <c r="AS30" s="1091"/>
      <c r="AT30" s="1091"/>
      <c r="AU30" s="1091"/>
      <c r="AV30" s="1091"/>
      <c r="AW30" s="1091"/>
      <c r="AX30" s="1093"/>
    </row>
    <row r="31" spans="1:50" s="23" customFormat="1" ht="28.5" customHeight="1" thickBot="1">
      <c r="A31" s="1098" t="s">
        <v>831</v>
      </c>
      <c r="B31" s="1099"/>
      <c r="C31" s="1099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100"/>
      <c r="S31" s="777"/>
      <c r="T31" s="778"/>
      <c r="U31" s="778"/>
      <c r="V31" s="779"/>
      <c r="W31" s="1153">
        <v>0</v>
      </c>
      <c r="X31" s="1154"/>
      <c r="Y31" s="1154"/>
      <c r="Z31" s="1154"/>
      <c r="AA31" s="1154"/>
      <c r="AB31" s="1154"/>
      <c r="AC31" s="1155"/>
      <c r="AD31" s="1153">
        <v>180</v>
      </c>
      <c r="AE31" s="1154"/>
      <c r="AF31" s="1154"/>
      <c r="AG31" s="1154"/>
      <c r="AH31" s="1154"/>
      <c r="AI31" s="1154"/>
      <c r="AJ31" s="1155"/>
      <c r="AK31" s="935" t="s">
        <v>832</v>
      </c>
      <c r="AL31" s="936"/>
      <c r="AM31" s="936"/>
      <c r="AN31" s="936"/>
      <c r="AO31" s="936"/>
      <c r="AP31" s="936"/>
      <c r="AQ31" s="1158"/>
      <c r="AR31" s="1153">
        <v>0</v>
      </c>
      <c r="AS31" s="1154"/>
      <c r="AT31" s="1154"/>
      <c r="AU31" s="1154"/>
      <c r="AV31" s="1154"/>
      <c r="AW31" s="1154"/>
      <c r="AX31" s="1160"/>
    </row>
    <row r="32" spans="1:50" s="9" customFormat="1" ht="12">
      <c r="A32" s="1095"/>
      <c r="B32" s="1096"/>
      <c r="C32" s="1096"/>
      <c r="D32" s="1096"/>
      <c r="E32" s="1096"/>
      <c r="F32" s="1096"/>
      <c r="G32" s="1096"/>
      <c r="H32" s="1096"/>
      <c r="I32" s="1096"/>
      <c r="J32" s="1096"/>
      <c r="K32" s="1096"/>
      <c r="L32" s="1096"/>
      <c r="M32" s="1096"/>
      <c r="N32" s="1096"/>
      <c r="O32" s="1096"/>
      <c r="P32" s="1096"/>
      <c r="Q32" s="1096"/>
      <c r="R32" s="1096"/>
      <c r="S32" s="1096"/>
      <c r="T32" s="1096"/>
      <c r="U32" s="1096"/>
      <c r="V32" s="1096"/>
      <c r="W32" s="1096"/>
      <c r="X32" s="1096"/>
      <c r="Y32" s="1096"/>
      <c r="Z32" s="1096"/>
      <c r="AA32" s="1096"/>
      <c r="AB32" s="1096"/>
      <c r="AC32" s="1096"/>
      <c r="AD32" s="1096"/>
      <c r="AE32" s="1096"/>
      <c r="AF32" s="1097"/>
      <c r="AG32" s="872" t="s">
        <v>164</v>
      </c>
      <c r="AH32" s="872"/>
      <c r="AI32" s="872"/>
      <c r="AJ32" s="872"/>
      <c r="AK32" s="872" t="s">
        <v>387</v>
      </c>
      <c r="AL32" s="872"/>
      <c r="AM32" s="872"/>
      <c r="AN32" s="872"/>
      <c r="AO32" s="872"/>
      <c r="AP32" s="872"/>
      <c r="AQ32" s="872"/>
      <c r="AR32" s="872" t="s">
        <v>398</v>
      </c>
      <c r="AS32" s="872"/>
      <c r="AT32" s="872"/>
      <c r="AU32" s="872"/>
      <c r="AV32" s="872"/>
      <c r="AW32" s="872"/>
      <c r="AX32" s="872"/>
    </row>
    <row r="33" spans="1:50" s="9" customFormat="1" ht="12.75" customHeight="1">
      <c r="A33" s="1060" t="s">
        <v>142</v>
      </c>
      <c r="B33" s="1061"/>
      <c r="C33" s="1061"/>
      <c r="D33" s="1061"/>
      <c r="E33" s="1061"/>
      <c r="F33" s="1061"/>
      <c r="G33" s="1061"/>
      <c r="H33" s="1061"/>
      <c r="I33" s="1061"/>
      <c r="J33" s="1061"/>
      <c r="K33" s="1061"/>
      <c r="L33" s="1061"/>
      <c r="M33" s="1061"/>
      <c r="N33" s="1061"/>
      <c r="O33" s="1061"/>
      <c r="P33" s="1061"/>
      <c r="Q33" s="1061"/>
      <c r="R33" s="1061"/>
      <c r="S33" s="1061"/>
      <c r="T33" s="1061"/>
      <c r="U33" s="1061"/>
      <c r="V33" s="1061"/>
      <c r="W33" s="1061"/>
      <c r="X33" s="1061"/>
      <c r="Y33" s="1061"/>
      <c r="Z33" s="1061"/>
      <c r="AA33" s="1061"/>
      <c r="AB33" s="1061"/>
      <c r="AC33" s="1061"/>
      <c r="AD33" s="1061"/>
      <c r="AE33" s="1061"/>
      <c r="AF33" s="1062"/>
      <c r="AG33" s="872"/>
      <c r="AH33" s="872"/>
      <c r="AI33" s="872"/>
      <c r="AJ33" s="872"/>
      <c r="AK33" s="872" t="s">
        <v>386</v>
      </c>
      <c r="AL33" s="872"/>
      <c r="AM33" s="872"/>
      <c r="AN33" s="872"/>
      <c r="AO33" s="872"/>
      <c r="AP33" s="872"/>
      <c r="AQ33" s="872"/>
      <c r="AR33" s="872" t="s">
        <v>386</v>
      </c>
      <c r="AS33" s="872"/>
      <c r="AT33" s="872"/>
      <c r="AU33" s="872"/>
      <c r="AV33" s="872"/>
      <c r="AW33" s="872"/>
      <c r="AX33" s="872"/>
    </row>
    <row r="34" spans="1:50" ht="12" thickBot="1">
      <c r="A34" s="1060"/>
      <c r="B34" s="1061"/>
      <c r="C34" s="1061"/>
      <c r="D34" s="1061"/>
      <c r="E34" s="1061"/>
      <c r="F34" s="1061"/>
      <c r="G34" s="1061"/>
      <c r="H34" s="1061"/>
      <c r="I34" s="1061"/>
      <c r="J34" s="1061"/>
      <c r="K34" s="1061"/>
      <c r="L34" s="1061"/>
      <c r="M34" s="1061"/>
      <c r="N34" s="1061"/>
      <c r="O34" s="1061"/>
      <c r="P34" s="1061"/>
      <c r="Q34" s="1061"/>
      <c r="R34" s="1061"/>
      <c r="S34" s="1061"/>
      <c r="T34" s="1061"/>
      <c r="U34" s="1061"/>
      <c r="V34" s="1061"/>
      <c r="W34" s="1061"/>
      <c r="X34" s="1061"/>
      <c r="Y34" s="1061"/>
      <c r="Z34" s="1061"/>
      <c r="AA34" s="1061"/>
      <c r="AB34" s="1061"/>
      <c r="AC34" s="1061"/>
      <c r="AD34" s="1061"/>
      <c r="AE34" s="1061"/>
      <c r="AF34" s="1062"/>
      <c r="AG34" s="1105">
        <v>2</v>
      </c>
      <c r="AH34" s="1105"/>
      <c r="AI34" s="1105"/>
      <c r="AJ34" s="1105"/>
      <c r="AK34" s="1105">
        <v>3</v>
      </c>
      <c r="AL34" s="1105"/>
      <c r="AM34" s="1105"/>
      <c r="AN34" s="1105"/>
      <c r="AO34" s="1105"/>
      <c r="AP34" s="1105"/>
      <c r="AQ34" s="1105"/>
      <c r="AR34" s="1105">
        <v>4</v>
      </c>
      <c r="AS34" s="1105"/>
      <c r="AT34" s="1105"/>
      <c r="AU34" s="1105"/>
      <c r="AV34" s="1105"/>
      <c r="AW34" s="1105"/>
      <c r="AX34" s="1105"/>
    </row>
    <row r="35" spans="1:50" s="5" customFormat="1" ht="12.75">
      <c r="A35" s="1124" t="s">
        <v>397</v>
      </c>
      <c r="B35" s="1125"/>
      <c r="C35" s="1125"/>
      <c r="D35" s="1125"/>
      <c r="E35" s="1125"/>
      <c r="F35" s="1125"/>
      <c r="G35" s="1125"/>
      <c r="H35" s="1125"/>
      <c r="I35" s="1125"/>
      <c r="J35" s="1125"/>
      <c r="K35" s="1125"/>
      <c r="L35" s="1125"/>
      <c r="M35" s="1125"/>
      <c r="N35" s="1125"/>
      <c r="O35" s="1125"/>
      <c r="P35" s="1125"/>
      <c r="Q35" s="1125"/>
      <c r="R35" s="1125"/>
      <c r="S35" s="1125"/>
      <c r="T35" s="1125"/>
      <c r="U35" s="1125"/>
      <c r="V35" s="1125"/>
      <c r="W35" s="1125"/>
      <c r="X35" s="1125"/>
      <c r="Y35" s="1125"/>
      <c r="Z35" s="1125"/>
      <c r="AA35" s="1125"/>
      <c r="AB35" s="1125"/>
      <c r="AC35" s="1125"/>
      <c r="AD35" s="1125"/>
      <c r="AE35" s="1125"/>
      <c r="AF35" s="1126"/>
      <c r="AG35" s="831"/>
      <c r="AH35" s="832"/>
      <c r="AI35" s="832"/>
      <c r="AJ35" s="833"/>
      <c r="AK35" s="875">
        <v>5883</v>
      </c>
      <c r="AL35" s="876"/>
      <c r="AM35" s="876"/>
      <c r="AN35" s="876"/>
      <c r="AO35" s="876"/>
      <c r="AP35" s="876"/>
      <c r="AQ35" s="1006"/>
      <c r="AR35" s="875">
        <v>434</v>
      </c>
      <c r="AS35" s="876"/>
      <c r="AT35" s="876"/>
      <c r="AU35" s="876"/>
      <c r="AV35" s="876"/>
      <c r="AW35" s="876"/>
      <c r="AX35" s="877"/>
    </row>
    <row r="36" spans="1:50" s="5" customFormat="1" ht="13.5" thickBot="1">
      <c r="A36" s="1113" t="s">
        <v>396</v>
      </c>
      <c r="B36" s="1114"/>
      <c r="C36" s="1114"/>
      <c r="D36" s="1114"/>
      <c r="E36" s="1114"/>
      <c r="F36" s="1114"/>
      <c r="G36" s="1114"/>
      <c r="H36" s="1114"/>
      <c r="I36" s="1114"/>
      <c r="J36" s="1114"/>
      <c r="K36" s="1114"/>
      <c r="L36" s="1114"/>
      <c r="M36" s="1114"/>
      <c r="N36" s="1114"/>
      <c r="O36" s="1114"/>
      <c r="P36" s="1114"/>
      <c r="Q36" s="1114"/>
      <c r="R36" s="1114"/>
      <c r="S36" s="1114"/>
      <c r="T36" s="1114"/>
      <c r="U36" s="1114"/>
      <c r="V36" s="1114"/>
      <c r="W36" s="1114"/>
      <c r="X36" s="1114"/>
      <c r="Y36" s="1114"/>
      <c r="Z36" s="1114"/>
      <c r="AA36" s="1114"/>
      <c r="AB36" s="1114"/>
      <c r="AC36" s="1114"/>
      <c r="AD36" s="1114"/>
      <c r="AE36" s="1114"/>
      <c r="AF36" s="1115"/>
      <c r="AG36" s="777" t="s">
        <v>625</v>
      </c>
      <c r="AH36" s="778"/>
      <c r="AI36" s="778"/>
      <c r="AJ36" s="779"/>
      <c r="AK36" s="1068"/>
      <c r="AL36" s="1069"/>
      <c r="AM36" s="1069"/>
      <c r="AN36" s="1069"/>
      <c r="AO36" s="1069"/>
      <c r="AP36" s="1069"/>
      <c r="AQ36" s="1070"/>
      <c r="AR36" s="1068"/>
      <c r="AS36" s="1069"/>
      <c r="AT36" s="1069"/>
      <c r="AU36" s="1069"/>
      <c r="AV36" s="1069"/>
      <c r="AW36" s="1069"/>
      <c r="AX36" s="1071"/>
    </row>
    <row r="37" spans="1:50" s="9" customFormat="1" ht="12">
      <c r="A37" s="1119"/>
      <c r="B37" s="1120"/>
      <c r="C37" s="1120"/>
      <c r="D37" s="1120"/>
      <c r="E37" s="1120"/>
      <c r="F37" s="1120"/>
      <c r="G37" s="1120"/>
      <c r="H37" s="1120"/>
      <c r="I37" s="1120"/>
      <c r="J37" s="1120"/>
      <c r="K37" s="1120"/>
      <c r="L37" s="1120"/>
      <c r="M37" s="1120"/>
      <c r="N37" s="1120"/>
      <c r="O37" s="1120"/>
      <c r="P37" s="1120"/>
      <c r="Q37" s="1120"/>
      <c r="R37" s="1120"/>
      <c r="S37" s="1120"/>
      <c r="T37" s="1120"/>
      <c r="U37" s="1120"/>
      <c r="V37" s="1120"/>
      <c r="W37" s="1120"/>
      <c r="X37" s="1120"/>
      <c r="Y37" s="1120"/>
      <c r="Z37" s="1120"/>
      <c r="AA37" s="1120"/>
      <c r="AB37" s="1120"/>
      <c r="AC37" s="1120"/>
      <c r="AD37" s="1120"/>
      <c r="AE37" s="1120"/>
      <c r="AF37" s="1121"/>
      <c r="AG37" s="1122" t="s">
        <v>164</v>
      </c>
      <c r="AH37" s="1122"/>
      <c r="AI37" s="1122"/>
      <c r="AJ37" s="1122"/>
      <c r="AK37" s="1122" t="s">
        <v>167</v>
      </c>
      <c r="AL37" s="1122"/>
      <c r="AM37" s="1122"/>
      <c r="AN37" s="1122"/>
      <c r="AO37" s="1122"/>
      <c r="AP37" s="1122"/>
      <c r="AQ37" s="1122"/>
      <c r="AR37" s="1118" t="s">
        <v>166</v>
      </c>
      <c r="AS37" s="1118"/>
      <c r="AT37" s="1118"/>
      <c r="AU37" s="1118"/>
      <c r="AV37" s="1118"/>
      <c r="AW37" s="1118"/>
      <c r="AX37" s="1118"/>
    </row>
    <row r="38" spans="1:50" s="9" customFormat="1" ht="12">
      <c r="A38" s="1095"/>
      <c r="B38" s="1096"/>
      <c r="C38" s="1096"/>
      <c r="D38" s="1096"/>
      <c r="E38" s="1096"/>
      <c r="F38" s="1096"/>
      <c r="G38" s="1096"/>
      <c r="H38" s="1096"/>
      <c r="I38" s="1096"/>
      <c r="J38" s="1096"/>
      <c r="K38" s="1096"/>
      <c r="L38" s="1096"/>
      <c r="M38" s="1096"/>
      <c r="N38" s="1096"/>
      <c r="O38" s="1096"/>
      <c r="P38" s="1096"/>
      <c r="Q38" s="1096"/>
      <c r="R38" s="1096"/>
      <c r="S38" s="1096"/>
      <c r="T38" s="1096"/>
      <c r="U38" s="1096"/>
      <c r="V38" s="1096"/>
      <c r="W38" s="1096"/>
      <c r="X38" s="1096"/>
      <c r="Y38" s="1096"/>
      <c r="Z38" s="1096"/>
      <c r="AA38" s="1096"/>
      <c r="AB38" s="1096"/>
      <c r="AC38" s="1096"/>
      <c r="AD38" s="1096"/>
      <c r="AE38" s="1096"/>
      <c r="AF38" s="1097"/>
      <c r="AG38" s="872"/>
      <c r="AH38" s="872"/>
      <c r="AI38" s="872"/>
      <c r="AJ38" s="872"/>
      <c r="AK38" s="872" t="s">
        <v>163</v>
      </c>
      <c r="AL38" s="872"/>
      <c r="AM38" s="872"/>
      <c r="AN38" s="872"/>
      <c r="AO38" s="872"/>
      <c r="AP38" s="872"/>
      <c r="AQ38" s="872"/>
      <c r="AR38" s="1117" t="s">
        <v>162</v>
      </c>
      <c r="AS38" s="1117"/>
      <c r="AT38" s="1117"/>
      <c r="AU38" s="1117"/>
      <c r="AV38" s="1117"/>
      <c r="AW38" s="1117"/>
      <c r="AX38" s="1117"/>
    </row>
    <row r="39" spans="1:50" s="9" customFormat="1" ht="12">
      <c r="A39" s="1095"/>
      <c r="B39" s="1096"/>
      <c r="C39" s="1096"/>
      <c r="D39" s="1096"/>
      <c r="E39" s="1096"/>
      <c r="F39" s="1096"/>
      <c r="G39" s="1096"/>
      <c r="H39" s="1096"/>
      <c r="I39" s="1096"/>
      <c r="J39" s="1096"/>
      <c r="K39" s="1096"/>
      <c r="L39" s="1096"/>
      <c r="M39" s="1096"/>
      <c r="N39" s="1096"/>
      <c r="O39" s="1096"/>
      <c r="P39" s="1096"/>
      <c r="Q39" s="1096"/>
      <c r="R39" s="1096"/>
      <c r="S39" s="1096"/>
      <c r="T39" s="1096"/>
      <c r="U39" s="1096"/>
      <c r="V39" s="1096"/>
      <c r="W39" s="1096"/>
      <c r="X39" s="1096"/>
      <c r="Y39" s="1096"/>
      <c r="Z39" s="1096"/>
      <c r="AA39" s="1096"/>
      <c r="AB39" s="1096"/>
      <c r="AC39" s="1096"/>
      <c r="AD39" s="1096"/>
      <c r="AE39" s="1096"/>
      <c r="AF39" s="1097"/>
      <c r="AG39" s="1018"/>
      <c r="AH39" s="1018"/>
      <c r="AI39" s="1018"/>
      <c r="AJ39" s="1018"/>
      <c r="AK39" s="1018"/>
      <c r="AL39" s="1018"/>
      <c r="AM39" s="1018"/>
      <c r="AN39" s="1018"/>
      <c r="AO39" s="1018"/>
      <c r="AP39" s="1018"/>
      <c r="AQ39" s="1018"/>
      <c r="AR39" s="1116" t="s">
        <v>161</v>
      </c>
      <c r="AS39" s="1116"/>
      <c r="AT39" s="1116"/>
      <c r="AU39" s="1116"/>
      <c r="AV39" s="1116"/>
      <c r="AW39" s="1116"/>
      <c r="AX39" s="1116"/>
    </row>
    <row r="40" spans="1:50" ht="12" thickBot="1">
      <c r="A40" s="1127"/>
      <c r="B40" s="1128"/>
      <c r="C40" s="1128"/>
      <c r="D40" s="1128"/>
      <c r="E40" s="1128"/>
      <c r="F40" s="1128"/>
      <c r="G40" s="1128"/>
      <c r="H40" s="1128"/>
      <c r="I40" s="1128"/>
      <c r="J40" s="1128"/>
      <c r="K40" s="1128"/>
      <c r="L40" s="1128"/>
      <c r="M40" s="1128"/>
      <c r="N40" s="1128"/>
      <c r="O40" s="1128"/>
      <c r="P40" s="1128"/>
      <c r="Q40" s="1128"/>
      <c r="R40" s="1128"/>
      <c r="S40" s="1128"/>
      <c r="T40" s="1128"/>
      <c r="U40" s="1128"/>
      <c r="V40" s="1128"/>
      <c r="W40" s="1128"/>
      <c r="X40" s="1128"/>
      <c r="Y40" s="1128"/>
      <c r="Z40" s="1128"/>
      <c r="AA40" s="1128"/>
      <c r="AB40" s="1128"/>
      <c r="AC40" s="1128"/>
      <c r="AD40" s="1128"/>
      <c r="AE40" s="1128"/>
      <c r="AF40" s="1129"/>
      <c r="AG40" s="1094">
        <v>2</v>
      </c>
      <c r="AH40" s="1094"/>
      <c r="AI40" s="1094"/>
      <c r="AJ40" s="1094"/>
      <c r="AK40" s="1094">
        <v>3</v>
      </c>
      <c r="AL40" s="1094"/>
      <c r="AM40" s="1094"/>
      <c r="AN40" s="1094"/>
      <c r="AO40" s="1094"/>
      <c r="AP40" s="1094"/>
      <c r="AQ40" s="1094"/>
      <c r="AR40" s="1094">
        <v>4</v>
      </c>
      <c r="AS40" s="1094"/>
      <c r="AT40" s="1094"/>
      <c r="AU40" s="1094"/>
      <c r="AV40" s="1094"/>
      <c r="AW40" s="1094"/>
      <c r="AX40" s="1094"/>
    </row>
    <row r="41" spans="1:50" s="5" customFormat="1" ht="12.75">
      <c r="A41" s="1124" t="s">
        <v>395</v>
      </c>
      <c r="B41" s="1125"/>
      <c r="C41" s="1125"/>
      <c r="D41" s="1125"/>
      <c r="E41" s="1125"/>
      <c r="F41" s="1125"/>
      <c r="G41" s="1125"/>
      <c r="H41" s="1125"/>
      <c r="I41" s="1125"/>
      <c r="J41" s="1125"/>
      <c r="K41" s="1125"/>
      <c r="L41" s="1125"/>
      <c r="M41" s="1125"/>
      <c r="N41" s="1125"/>
      <c r="O41" s="1125"/>
      <c r="P41" s="1125"/>
      <c r="Q41" s="1125"/>
      <c r="R41" s="1125"/>
      <c r="S41" s="1125"/>
      <c r="T41" s="1125"/>
      <c r="U41" s="1125"/>
      <c r="V41" s="1125"/>
      <c r="W41" s="1125"/>
      <c r="X41" s="1125"/>
      <c r="Y41" s="1125"/>
      <c r="Z41" s="1125"/>
      <c r="AA41" s="1125"/>
      <c r="AB41" s="1125"/>
      <c r="AC41" s="1125"/>
      <c r="AD41" s="1125"/>
      <c r="AE41" s="1125"/>
      <c r="AF41" s="1125"/>
      <c r="AG41" s="879"/>
      <c r="AH41" s="880"/>
      <c r="AI41" s="880"/>
      <c r="AJ41" s="880"/>
      <c r="AK41" s="862">
        <v>310</v>
      </c>
      <c r="AL41" s="862"/>
      <c r="AM41" s="862"/>
      <c r="AN41" s="862"/>
      <c r="AO41" s="862"/>
      <c r="AP41" s="862"/>
      <c r="AQ41" s="862"/>
      <c r="AR41" s="862">
        <v>120</v>
      </c>
      <c r="AS41" s="862"/>
      <c r="AT41" s="862"/>
      <c r="AU41" s="862"/>
      <c r="AV41" s="862"/>
      <c r="AW41" s="862"/>
      <c r="AX41" s="863"/>
    </row>
    <row r="42" spans="1:50" s="5" customFormat="1" ht="12.75">
      <c r="A42" s="1124" t="s">
        <v>394</v>
      </c>
      <c r="B42" s="1125"/>
      <c r="C42" s="1125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1125"/>
      <c r="AC42" s="1125"/>
      <c r="AD42" s="1125"/>
      <c r="AE42" s="1125"/>
      <c r="AF42" s="1126"/>
      <c r="AG42" s="892"/>
      <c r="AH42" s="893"/>
      <c r="AI42" s="893"/>
      <c r="AJ42" s="893"/>
      <c r="AK42" s="757"/>
      <c r="AL42" s="757"/>
      <c r="AM42" s="757"/>
      <c r="AN42" s="757"/>
      <c r="AO42" s="757"/>
      <c r="AP42" s="757"/>
      <c r="AQ42" s="757"/>
      <c r="AR42" s="757"/>
      <c r="AS42" s="757"/>
      <c r="AT42" s="757"/>
      <c r="AU42" s="757"/>
      <c r="AV42" s="757"/>
      <c r="AW42" s="757"/>
      <c r="AX42" s="861"/>
    </row>
    <row r="43" spans="1:50" s="5" customFormat="1" ht="13.5" thickBot="1">
      <c r="A43" s="1113" t="s">
        <v>393</v>
      </c>
      <c r="B43" s="1114"/>
      <c r="C43" s="1114"/>
      <c r="D43" s="1114"/>
      <c r="E43" s="1114"/>
      <c r="F43" s="1114"/>
      <c r="G43" s="1114"/>
      <c r="H43" s="1114"/>
      <c r="I43" s="1114"/>
      <c r="J43" s="1114"/>
      <c r="K43" s="1114"/>
      <c r="L43" s="1114"/>
      <c r="M43" s="1114"/>
      <c r="N43" s="1114"/>
      <c r="O43" s="1114"/>
      <c r="P43" s="1114"/>
      <c r="Q43" s="1114"/>
      <c r="R43" s="1114"/>
      <c r="S43" s="1114"/>
      <c r="T43" s="1114"/>
      <c r="U43" s="1114"/>
      <c r="V43" s="1114"/>
      <c r="W43" s="1114"/>
      <c r="X43" s="1114"/>
      <c r="Y43" s="1114"/>
      <c r="Z43" s="1114"/>
      <c r="AA43" s="1114"/>
      <c r="AB43" s="1114"/>
      <c r="AC43" s="1114"/>
      <c r="AD43" s="1114"/>
      <c r="AE43" s="1114"/>
      <c r="AF43" s="1115"/>
      <c r="AG43" s="938" t="s">
        <v>697</v>
      </c>
      <c r="AH43" s="939"/>
      <c r="AI43" s="939"/>
      <c r="AJ43" s="939"/>
      <c r="AK43" s="784"/>
      <c r="AL43" s="784"/>
      <c r="AM43" s="784"/>
      <c r="AN43" s="784"/>
      <c r="AO43" s="784"/>
      <c r="AP43" s="784"/>
      <c r="AQ43" s="784"/>
      <c r="AR43" s="784"/>
      <c r="AS43" s="784"/>
      <c r="AT43" s="784"/>
      <c r="AU43" s="784"/>
      <c r="AV43" s="784"/>
      <c r="AW43" s="784"/>
      <c r="AX43" s="1123"/>
    </row>
    <row r="44" s="24" customFormat="1" ht="8.25"/>
    <row r="45" spans="1:50" s="25" customFormat="1" ht="15">
      <c r="A45" s="609" t="s">
        <v>392</v>
      </c>
      <c r="B45" s="609"/>
      <c r="C45" s="609"/>
      <c r="D45" s="609"/>
      <c r="E45" s="609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09"/>
      <c r="AO45" s="609"/>
      <c r="AP45" s="609"/>
      <c r="AQ45" s="609"/>
      <c r="AR45" s="609"/>
      <c r="AS45" s="609"/>
      <c r="AT45" s="609"/>
      <c r="AU45" s="609"/>
      <c r="AV45" s="609"/>
      <c r="AW45" s="609"/>
      <c r="AX45" s="609"/>
    </row>
    <row r="46" spans="1:50" s="36" customFormat="1" ht="5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</row>
    <row r="47" spans="1:50" s="9" customFormat="1" ht="12">
      <c r="A47" s="558" t="s">
        <v>168</v>
      </c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60"/>
      <c r="W47" s="567" t="s">
        <v>390</v>
      </c>
      <c r="X47" s="567"/>
      <c r="Y47" s="567"/>
      <c r="Z47" s="567"/>
      <c r="AA47" s="567"/>
      <c r="AB47" s="567"/>
      <c r="AC47" s="567"/>
      <c r="AD47" s="567" t="s">
        <v>246</v>
      </c>
      <c r="AE47" s="567"/>
      <c r="AF47" s="567"/>
      <c r="AG47" s="567"/>
      <c r="AH47" s="567"/>
      <c r="AI47" s="567"/>
      <c r="AJ47" s="567"/>
      <c r="AK47" s="567" t="s">
        <v>391</v>
      </c>
      <c r="AL47" s="567"/>
      <c r="AM47" s="567"/>
      <c r="AN47" s="567"/>
      <c r="AO47" s="567"/>
      <c r="AP47" s="567"/>
      <c r="AQ47" s="567"/>
      <c r="AR47" s="567" t="s">
        <v>390</v>
      </c>
      <c r="AS47" s="567"/>
      <c r="AT47" s="567"/>
      <c r="AU47" s="567"/>
      <c r="AV47" s="567"/>
      <c r="AW47" s="567"/>
      <c r="AX47" s="567"/>
    </row>
    <row r="48" spans="1:50" s="9" customFormat="1" ht="12">
      <c r="A48" s="553" t="s">
        <v>165</v>
      </c>
      <c r="B48" s="553"/>
      <c r="C48" s="553"/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  <c r="Q48" s="553"/>
      <c r="R48" s="553"/>
      <c r="S48" s="553" t="s">
        <v>164</v>
      </c>
      <c r="T48" s="553"/>
      <c r="U48" s="553"/>
      <c r="V48" s="553"/>
      <c r="W48" s="553" t="s">
        <v>336</v>
      </c>
      <c r="X48" s="553"/>
      <c r="Y48" s="553"/>
      <c r="Z48" s="553"/>
      <c r="AA48" s="553"/>
      <c r="AB48" s="553"/>
      <c r="AC48" s="553"/>
      <c r="AD48" s="553"/>
      <c r="AE48" s="553"/>
      <c r="AF48" s="553"/>
      <c r="AG48" s="553"/>
      <c r="AH48" s="553"/>
      <c r="AI48" s="553"/>
      <c r="AJ48" s="553"/>
      <c r="AK48" s="553"/>
      <c r="AL48" s="553"/>
      <c r="AM48" s="553"/>
      <c r="AN48" s="553"/>
      <c r="AO48" s="553"/>
      <c r="AP48" s="553"/>
      <c r="AQ48" s="553"/>
      <c r="AR48" s="553" t="s">
        <v>335</v>
      </c>
      <c r="AS48" s="553"/>
      <c r="AT48" s="553"/>
      <c r="AU48" s="553"/>
      <c r="AV48" s="553"/>
      <c r="AW48" s="553"/>
      <c r="AX48" s="553"/>
    </row>
    <row r="49" spans="1:50" s="9" customFormat="1" ht="12">
      <c r="A49" s="594"/>
      <c r="B49" s="594"/>
      <c r="C49" s="594"/>
      <c r="D49" s="594"/>
      <c r="E49" s="594"/>
      <c r="F49" s="594"/>
      <c r="G49" s="594"/>
      <c r="H49" s="594"/>
      <c r="I49" s="594"/>
      <c r="J49" s="594"/>
      <c r="K49" s="594"/>
      <c r="L49" s="594"/>
      <c r="M49" s="594"/>
      <c r="N49" s="594"/>
      <c r="O49" s="594"/>
      <c r="P49" s="594"/>
      <c r="Q49" s="594"/>
      <c r="R49" s="594"/>
      <c r="S49" s="594"/>
      <c r="T49" s="594"/>
      <c r="U49" s="594"/>
      <c r="V49" s="594"/>
      <c r="W49" s="594" t="s">
        <v>75</v>
      </c>
      <c r="X49" s="594"/>
      <c r="Y49" s="594"/>
      <c r="Z49" s="594"/>
      <c r="AA49" s="594"/>
      <c r="AB49" s="594"/>
      <c r="AC49" s="594"/>
      <c r="AD49" s="594"/>
      <c r="AE49" s="594"/>
      <c r="AF49" s="594"/>
      <c r="AG49" s="594"/>
      <c r="AH49" s="594"/>
      <c r="AI49" s="594"/>
      <c r="AJ49" s="594"/>
      <c r="AK49" s="594"/>
      <c r="AL49" s="594"/>
      <c r="AM49" s="594"/>
      <c r="AN49" s="594"/>
      <c r="AO49" s="594"/>
      <c r="AP49" s="594"/>
      <c r="AQ49" s="594"/>
      <c r="AR49" s="594" t="s">
        <v>75</v>
      </c>
      <c r="AS49" s="594"/>
      <c r="AT49" s="594"/>
      <c r="AU49" s="594"/>
      <c r="AV49" s="594"/>
      <c r="AW49" s="594"/>
      <c r="AX49" s="594"/>
    </row>
    <row r="50" spans="1:50" ht="12" thickBot="1">
      <c r="A50" s="1094">
        <v>1</v>
      </c>
      <c r="B50" s="1094"/>
      <c r="C50" s="1094"/>
      <c r="D50" s="1094"/>
      <c r="E50" s="1094"/>
      <c r="F50" s="1094"/>
      <c r="G50" s="1094"/>
      <c r="H50" s="1094"/>
      <c r="I50" s="1094"/>
      <c r="J50" s="1094"/>
      <c r="K50" s="1094"/>
      <c r="L50" s="1094"/>
      <c r="M50" s="1094"/>
      <c r="N50" s="1094"/>
      <c r="O50" s="1094"/>
      <c r="P50" s="1094"/>
      <c r="Q50" s="1094"/>
      <c r="R50" s="1094"/>
      <c r="S50" s="1094">
        <v>2</v>
      </c>
      <c r="T50" s="1094"/>
      <c r="U50" s="1094"/>
      <c r="V50" s="1094"/>
      <c r="W50" s="1094">
        <v>3</v>
      </c>
      <c r="X50" s="1094"/>
      <c r="Y50" s="1094"/>
      <c r="Z50" s="1094"/>
      <c r="AA50" s="1094"/>
      <c r="AB50" s="1094"/>
      <c r="AC50" s="1094"/>
      <c r="AD50" s="1094">
        <v>4</v>
      </c>
      <c r="AE50" s="1094"/>
      <c r="AF50" s="1094"/>
      <c r="AG50" s="1094"/>
      <c r="AH50" s="1094"/>
      <c r="AI50" s="1094"/>
      <c r="AJ50" s="1094"/>
      <c r="AK50" s="1094">
        <v>5</v>
      </c>
      <c r="AL50" s="1094"/>
      <c r="AM50" s="1094"/>
      <c r="AN50" s="1094"/>
      <c r="AO50" s="1094"/>
      <c r="AP50" s="1094"/>
      <c r="AQ50" s="1094"/>
      <c r="AR50" s="1094">
        <v>6</v>
      </c>
      <c r="AS50" s="1094"/>
      <c r="AT50" s="1094"/>
      <c r="AU50" s="1094"/>
      <c r="AV50" s="1094"/>
      <c r="AW50" s="1094"/>
      <c r="AX50" s="1094"/>
    </row>
    <row r="51" spans="1:50" s="23" customFormat="1" ht="12.75">
      <c r="A51" s="987" t="s">
        <v>389</v>
      </c>
      <c r="B51" s="988"/>
      <c r="C51" s="988"/>
      <c r="D51" s="988"/>
      <c r="E51" s="988"/>
      <c r="F51" s="988"/>
      <c r="G51" s="988"/>
      <c r="H51" s="988"/>
      <c r="I51" s="988"/>
      <c r="J51" s="988"/>
      <c r="K51" s="988"/>
      <c r="L51" s="988"/>
      <c r="M51" s="988"/>
      <c r="N51" s="988"/>
      <c r="O51" s="988"/>
      <c r="P51" s="988"/>
      <c r="Q51" s="988"/>
      <c r="R51" s="989"/>
      <c r="S51" s="831"/>
      <c r="T51" s="832"/>
      <c r="U51" s="832"/>
      <c r="V51" s="833"/>
      <c r="W51" s="1005">
        <v>0</v>
      </c>
      <c r="X51" s="876"/>
      <c r="Y51" s="876"/>
      <c r="Z51" s="876"/>
      <c r="AA51" s="876"/>
      <c r="AB51" s="876"/>
      <c r="AC51" s="1006"/>
      <c r="AD51" s="1005">
        <v>0</v>
      </c>
      <c r="AE51" s="876"/>
      <c r="AF51" s="876"/>
      <c r="AG51" s="876"/>
      <c r="AH51" s="876"/>
      <c r="AI51" s="876"/>
      <c r="AJ51" s="1006"/>
      <c r="AK51" s="1112">
        <v>0</v>
      </c>
      <c r="AL51" s="1149"/>
      <c r="AM51" s="1149"/>
      <c r="AN51" s="1149"/>
      <c r="AO51" s="1149"/>
      <c r="AP51" s="1149"/>
      <c r="AQ51" s="1150"/>
      <c r="AR51" s="1005">
        <v>0</v>
      </c>
      <c r="AS51" s="876"/>
      <c r="AT51" s="876"/>
      <c r="AU51" s="876"/>
      <c r="AV51" s="876"/>
      <c r="AW51" s="876"/>
      <c r="AX51" s="877"/>
    </row>
    <row r="52" spans="1:50" s="23" customFormat="1" ht="12.75">
      <c r="A52" s="990" t="s">
        <v>388</v>
      </c>
      <c r="B52" s="991"/>
      <c r="C52" s="991"/>
      <c r="D52" s="991"/>
      <c r="E52" s="991"/>
      <c r="F52" s="991"/>
      <c r="G52" s="991"/>
      <c r="H52" s="991"/>
      <c r="I52" s="991"/>
      <c r="J52" s="991"/>
      <c r="K52" s="991"/>
      <c r="L52" s="991"/>
      <c r="M52" s="991"/>
      <c r="N52" s="991"/>
      <c r="O52" s="991"/>
      <c r="P52" s="991"/>
      <c r="Q52" s="991"/>
      <c r="R52" s="992"/>
      <c r="S52" s="797" t="s">
        <v>43</v>
      </c>
      <c r="T52" s="798"/>
      <c r="U52" s="798"/>
      <c r="V52" s="799"/>
      <c r="W52" s="762"/>
      <c r="X52" s="606"/>
      <c r="Y52" s="606"/>
      <c r="Z52" s="606"/>
      <c r="AA52" s="606"/>
      <c r="AB52" s="606"/>
      <c r="AC52" s="949"/>
      <c r="AD52" s="762"/>
      <c r="AE52" s="606"/>
      <c r="AF52" s="606"/>
      <c r="AG52" s="606"/>
      <c r="AH52" s="606"/>
      <c r="AI52" s="606"/>
      <c r="AJ52" s="949"/>
      <c r="AK52" s="1141"/>
      <c r="AL52" s="1142"/>
      <c r="AM52" s="1142"/>
      <c r="AN52" s="1142"/>
      <c r="AO52" s="1142"/>
      <c r="AP52" s="1142"/>
      <c r="AQ52" s="1143"/>
      <c r="AR52" s="762"/>
      <c r="AS52" s="606"/>
      <c r="AT52" s="606"/>
      <c r="AU52" s="606"/>
      <c r="AV52" s="606"/>
      <c r="AW52" s="606"/>
      <c r="AX52" s="878"/>
    </row>
    <row r="53" spans="1:50" s="23" customFormat="1" ht="12.75">
      <c r="A53" s="1130" t="s">
        <v>25</v>
      </c>
      <c r="B53" s="1131"/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2"/>
      <c r="S53" s="814"/>
      <c r="T53" s="815"/>
      <c r="U53" s="815"/>
      <c r="V53" s="816"/>
      <c r="W53" s="974">
        <v>0</v>
      </c>
      <c r="X53" s="946"/>
      <c r="Y53" s="946"/>
      <c r="Z53" s="946"/>
      <c r="AA53" s="946"/>
      <c r="AB53" s="946"/>
      <c r="AC53" s="948"/>
      <c r="AD53" s="974">
        <v>0</v>
      </c>
      <c r="AE53" s="946"/>
      <c r="AF53" s="946"/>
      <c r="AG53" s="946"/>
      <c r="AH53" s="946"/>
      <c r="AI53" s="946"/>
      <c r="AJ53" s="948"/>
      <c r="AK53" s="1050">
        <v>0</v>
      </c>
      <c r="AL53" s="1139"/>
      <c r="AM53" s="1139"/>
      <c r="AN53" s="1139"/>
      <c r="AO53" s="1139"/>
      <c r="AP53" s="1139"/>
      <c r="AQ53" s="1140"/>
      <c r="AR53" s="974">
        <v>0</v>
      </c>
      <c r="AS53" s="946"/>
      <c r="AT53" s="946"/>
      <c r="AU53" s="946"/>
      <c r="AV53" s="946"/>
      <c r="AW53" s="946"/>
      <c r="AX53" s="947"/>
    </row>
    <row r="54" spans="1:50" s="23" customFormat="1" ht="12.75">
      <c r="A54" s="792"/>
      <c r="B54" s="793"/>
      <c r="C54" s="793"/>
      <c r="D54" s="793"/>
      <c r="E54" s="793"/>
      <c r="F54" s="793"/>
      <c r="G54" s="793"/>
      <c r="H54" s="793"/>
      <c r="I54" s="793"/>
      <c r="J54" s="793"/>
      <c r="K54" s="793"/>
      <c r="L54" s="793"/>
      <c r="M54" s="793"/>
      <c r="N54" s="793"/>
      <c r="O54" s="793"/>
      <c r="P54" s="793"/>
      <c r="Q54" s="793"/>
      <c r="R54" s="794"/>
      <c r="S54" s="797"/>
      <c r="T54" s="798"/>
      <c r="U54" s="798"/>
      <c r="V54" s="799"/>
      <c r="W54" s="762"/>
      <c r="X54" s="606"/>
      <c r="Y54" s="606"/>
      <c r="Z54" s="606"/>
      <c r="AA54" s="606"/>
      <c r="AB54" s="606"/>
      <c r="AC54" s="949"/>
      <c r="AD54" s="762"/>
      <c r="AE54" s="606"/>
      <c r="AF54" s="606"/>
      <c r="AG54" s="606"/>
      <c r="AH54" s="606"/>
      <c r="AI54" s="606"/>
      <c r="AJ54" s="949"/>
      <c r="AK54" s="1141"/>
      <c r="AL54" s="1142"/>
      <c r="AM54" s="1142"/>
      <c r="AN54" s="1142"/>
      <c r="AO54" s="1142"/>
      <c r="AP54" s="1142"/>
      <c r="AQ54" s="1143"/>
      <c r="AR54" s="762"/>
      <c r="AS54" s="606"/>
      <c r="AT54" s="606"/>
      <c r="AU54" s="606"/>
      <c r="AV54" s="606"/>
      <c r="AW54" s="606"/>
      <c r="AX54" s="878"/>
    </row>
    <row r="55" spans="1:50" s="23" customFormat="1" ht="12.75">
      <c r="A55" s="1136"/>
      <c r="B55" s="1137"/>
      <c r="C55" s="1137"/>
      <c r="D55" s="1137"/>
      <c r="E55" s="1137"/>
      <c r="F55" s="1137"/>
      <c r="G55" s="1137"/>
      <c r="H55" s="1137"/>
      <c r="I55" s="1137"/>
      <c r="J55" s="1137"/>
      <c r="K55" s="1137"/>
      <c r="L55" s="1137"/>
      <c r="M55" s="1137"/>
      <c r="N55" s="1137"/>
      <c r="O55" s="1137"/>
      <c r="P55" s="1137"/>
      <c r="Q55" s="1137"/>
      <c r="R55" s="1138"/>
      <c r="S55" s="780"/>
      <c r="T55" s="781"/>
      <c r="U55" s="781"/>
      <c r="V55" s="782"/>
      <c r="W55" s="982">
        <v>0</v>
      </c>
      <c r="X55" s="1024"/>
      <c r="Y55" s="1024"/>
      <c r="Z55" s="1024"/>
      <c r="AA55" s="1024"/>
      <c r="AB55" s="1024"/>
      <c r="AC55" s="1032"/>
      <c r="AD55" s="982">
        <v>0</v>
      </c>
      <c r="AE55" s="1024"/>
      <c r="AF55" s="1024"/>
      <c r="AG55" s="1024"/>
      <c r="AH55" s="1024"/>
      <c r="AI55" s="1024"/>
      <c r="AJ55" s="1032"/>
      <c r="AK55" s="1059">
        <v>0</v>
      </c>
      <c r="AL55" s="1151"/>
      <c r="AM55" s="1151"/>
      <c r="AN55" s="1151"/>
      <c r="AO55" s="1151"/>
      <c r="AP55" s="1151"/>
      <c r="AQ55" s="1152"/>
      <c r="AR55" s="982">
        <v>0</v>
      </c>
      <c r="AS55" s="1024"/>
      <c r="AT55" s="1024"/>
      <c r="AU55" s="1024"/>
      <c r="AV55" s="1024"/>
      <c r="AW55" s="1024"/>
      <c r="AX55" s="1025"/>
    </row>
    <row r="56" spans="1:50" s="23" customFormat="1" ht="13.5" customHeight="1" thickBot="1">
      <c r="A56" s="1057"/>
      <c r="B56" s="1144"/>
      <c r="C56" s="1144"/>
      <c r="D56" s="1144"/>
      <c r="E56" s="1144"/>
      <c r="F56" s="1144"/>
      <c r="G56" s="1144"/>
      <c r="H56" s="1144"/>
      <c r="I56" s="1144"/>
      <c r="J56" s="1144"/>
      <c r="K56" s="1144"/>
      <c r="L56" s="1144"/>
      <c r="M56" s="1144"/>
      <c r="N56" s="1144"/>
      <c r="O56" s="1144"/>
      <c r="P56" s="1144"/>
      <c r="Q56" s="1144"/>
      <c r="R56" s="1145"/>
      <c r="S56" s="777"/>
      <c r="T56" s="778"/>
      <c r="U56" s="778"/>
      <c r="V56" s="779"/>
      <c r="W56" s="1036">
        <v>0</v>
      </c>
      <c r="X56" s="1037"/>
      <c r="Y56" s="1037"/>
      <c r="Z56" s="1037"/>
      <c r="AA56" s="1037"/>
      <c r="AB56" s="1037"/>
      <c r="AC56" s="1038"/>
      <c r="AD56" s="1036">
        <v>0</v>
      </c>
      <c r="AE56" s="1037"/>
      <c r="AF56" s="1037"/>
      <c r="AG56" s="1037"/>
      <c r="AH56" s="1037"/>
      <c r="AI56" s="1037"/>
      <c r="AJ56" s="1038"/>
      <c r="AK56" s="1146">
        <v>0</v>
      </c>
      <c r="AL56" s="1147"/>
      <c r="AM56" s="1147"/>
      <c r="AN56" s="1147"/>
      <c r="AO56" s="1147"/>
      <c r="AP56" s="1147"/>
      <c r="AQ56" s="1148"/>
      <c r="AR56" s="1036">
        <v>0</v>
      </c>
      <c r="AS56" s="1037"/>
      <c r="AT56" s="1037"/>
      <c r="AU56" s="1037"/>
      <c r="AV56" s="1037"/>
      <c r="AW56" s="1037"/>
      <c r="AX56" s="1039"/>
    </row>
    <row r="57" spans="1:50" s="9" customFormat="1" ht="12">
      <c r="A57" s="1095"/>
      <c r="B57" s="1096"/>
      <c r="C57" s="1096"/>
      <c r="D57" s="1096"/>
      <c r="E57" s="1096"/>
      <c r="F57" s="1096"/>
      <c r="G57" s="1096"/>
      <c r="H57" s="1096"/>
      <c r="I57" s="1096"/>
      <c r="J57" s="1096"/>
      <c r="K57" s="1096"/>
      <c r="L57" s="1096"/>
      <c r="M57" s="1096"/>
      <c r="N57" s="1096"/>
      <c r="O57" s="1096"/>
      <c r="P57" s="1096"/>
      <c r="Q57" s="1096"/>
      <c r="R57" s="1096"/>
      <c r="S57" s="1096"/>
      <c r="T57" s="1096"/>
      <c r="U57" s="1096"/>
      <c r="V57" s="1096"/>
      <c r="W57" s="1096"/>
      <c r="X57" s="1096"/>
      <c r="Y57" s="1096"/>
      <c r="Z57" s="1096"/>
      <c r="AA57" s="1096"/>
      <c r="AB57" s="1096"/>
      <c r="AC57" s="1096"/>
      <c r="AD57" s="1096"/>
      <c r="AE57" s="1096"/>
      <c r="AF57" s="1097"/>
      <c r="AG57" s="872" t="s">
        <v>164</v>
      </c>
      <c r="AH57" s="872"/>
      <c r="AI57" s="872"/>
      <c r="AJ57" s="872"/>
      <c r="AK57" s="872" t="s">
        <v>387</v>
      </c>
      <c r="AL57" s="872"/>
      <c r="AM57" s="872"/>
      <c r="AN57" s="872"/>
      <c r="AO57" s="872"/>
      <c r="AP57" s="872"/>
      <c r="AQ57" s="872"/>
      <c r="AR57" s="1117" t="s">
        <v>74</v>
      </c>
      <c r="AS57" s="1117"/>
      <c r="AT57" s="1117"/>
      <c r="AU57" s="1117"/>
      <c r="AV57" s="1117"/>
      <c r="AW57" s="1117"/>
      <c r="AX57" s="1117"/>
    </row>
    <row r="58" spans="1:50" s="9" customFormat="1" ht="12.75" customHeight="1">
      <c r="A58" s="1101" t="s">
        <v>142</v>
      </c>
      <c r="B58" s="1102"/>
      <c r="C58" s="1102"/>
      <c r="D58" s="1102"/>
      <c r="E58" s="1102"/>
      <c r="F58" s="1102"/>
      <c r="G58" s="1102"/>
      <c r="H58" s="1102"/>
      <c r="I58" s="1102"/>
      <c r="J58" s="1102"/>
      <c r="K58" s="1102"/>
      <c r="L58" s="1102"/>
      <c r="M58" s="1102"/>
      <c r="N58" s="1102"/>
      <c r="O58" s="1102"/>
      <c r="P58" s="1102"/>
      <c r="Q58" s="1102"/>
      <c r="R58" s="1102"/>
      <c r="S58" s="1102"/>
      <c r="T58" s="1102"/>
      <c r="U58" s="1102"/>
      <c r="V58" s="1102"/>
      <c r="W58" s="1102"/>
      <c r="X58" s="1102"/>
      <c r="Y58" s="1102"/>
      <c r="Z58" s="1102"/>
      <c r="AA58" s="1102"/>
      <c r="AB58" s="1102"/>
      <c r="AC58" s="1102"/>
      <c r="AD58" s="1102"/>
      <c r="AE58" s="1102"/>
      <c r="AF58" s="1103"/>
      <c r="AG58" s="872"/>
      <c r="AH58" s="872"/>
      <c r="AI58" s="872"/>
      <c r="AJ58" s="872"/>
      <c r="AK58" s="872" t="s">
        <v>386</v>
      </c>
      <c r="AL58" s="872"/>
      <c r="AM58" s="872"/>
      <c r="AN58" s="872"/>
      <c r="AO58" s="872"/>
      <c r="AP58" s="872"/>
      <c r="AQ58" s="872"/>
      <c r="AR58" s="1117" t="s">
        <v>75</v>
      </c>
      <c r="AS58" s="1117"/>
      <c r="AT58" s="1117"/>
      <c r="AU58" s="1117"/>
      <c r="AV58" s="1117"/>
      <c r="AW58" s="1117"/>
      <c r="AX58" s="1117"/>
    </row>
    <row r="59" spans="1:50" ht="12" thickBot="1">
      <c r="A59" s="1101"/>
      <c r="B59" s="1102"/>
      <c r="C59" s="1102"/>
      <c r="D59" s="1102"/>
      <c r="E59" s="1102"/>
      <c r="F59" s="1102"/>
      <c r="G59" s="1102"/>
      <c r="H59" s="1102"/>
      <c r="I59" s="1102"/>
      <c r="J59" s="1102"/>
      <c r="K59" s="1102"/>
      <c r="L59" s="1102"/>
      <c r="M59" s="1102"/>
      <c r="N59" s="1102"/>
      <c r="O59" s="1102"/>
      <c r="P59" s="1102"/>
      <c r="Q59" s="1102"/>
      <c r="R59" s="1102"/>
      <c r="S59" s="1102"/>
      <c r="T59" s="1102"/>
      <c r="U59" s="1102"/>
      <c r="V59" s="1102"/>
      <c r="W59" s="1102"/>
      <c r="X59" s="1102"/>
      <c r="Y59" s="1102"/>
      <c r="Z59" s="1102"/>
      <c r="AA59" s="1102"/>
      <c r="AB59" s="1102"/>
      <c r="AC59" s="1102"/>
      <c r="AD59" s="1102"/>
      <c r="AE59" s="1102"/>
      <c r="AF59" s="1103"/>
      <c r="AG59" s="1105">
        <v>2</v>
      </c>
      <c r="AH59" s="1105"/>
      <c r="AI59" s="1105"/>
      <c r="AJ59" s="1105"/>
      <c r="AK59" s="1105">
        <v>3</v>
      </c>
      <c r="AL59" s="1105"/>
      <c r="AM59" s="1105"/>
      <c r="AN59" s="1105"/>
      <c r="AO59" s="1105"/>
      <c r="AP59" s="1105"/>
      <c r="AQ59" s="1105"/>
      <c r="AR59" s="1105">
        <v>4</v>
      </c>
      <c r="AS59" s="1105"/>
      <c r="AT59" s="1105"/>
      <c r="AU59" s="1105"/>
      <c r="AV59" s="1105"/>
      <c r="AW59" s="1105"/>
      <c r="AX59" s="1105"/>
    </row>
    <row r="60" spans="1:50" s="5" customFormat="1" ht="12.75">
      <c r="A60" s="1124" t="s">
        <v>385</v>
      </c>
      <c r="B60" s="1125"/>
      <c r="C60" s="1125"/>
      <c r="D60" s="1125"/>
      <c r="E60" s="1125"/>
      <c r="F60" s="1125"/>
      <c r="G60" s="1125"/>
      <c r="H60" s="1125"/>
      <c r="I60" s="1125"/>
      <c r="J60" s="1125"/>
      <c r="K60" s="1125"/>
      <c r="L60" s="1125"/>
      <c r="M60" s="1125"/>
      <c r="N60" s="1125"/>
      <c r="O60" s="1125"/>
      <c r="P60" s="1125"/>
      <c r="Q60" s="1125"/>
      <c r="R60" s="1125"/>
      <c r="S60" s="1125"/>
      <c r="T60" s="1125"/>
      <c r="U60" s="1125"/>
      <c r="V60" s="1125"/>
      <c r="W60" s="1125"/>
      <c r="X60" s="1125"/>
      <c r="Y60" s="1125"/>
      <c r="Z60" s="1125"/>
      <c r="AA60" s="1125"/>
      <c r="AB60" s="1125"/>
      <c r="AC60" s="1125"/>
      <c r="AD60" s="1125"/>
      <c r="AE60" s="1125"/>
      <c r="AF60" s="1125"/>
      <c r="AG60" s="879"/>
      <c r="AH60" s="880"/>
      <c r="AI60" s="880"/>
      <c r="AJ60" s="880"/>
      <c r="AK60" s="862">
        <v>0</v>
      </c>
      <c r="AL60" s="862"/>
      <c r="AM60" s="862"/>
      <c r="AN60" s="862"/>
      <c r="AO60" s="862"/>
      <c r="AP60" s="862"/>
      <c r="AQ60" s="862"/>
      <c r="AR60" s="862">
        <v>0</v>
      </c>
      <c r="AS60" s="862"/>
      <c r="AT60" s="862"/>
      <c r="AU60" s="862"/>
      <c r="AV60" s="862"/>
      <c r="AW60" s="862"/>
      <c r="AX60" s="863"/>
    </row>
    <row r="61" spans="1:50" s="5" customFormat="1" ht="12.75">
      <c r="A61" s="1124" t="s">
        <v>384</v>
      </c>
      <c r="B61" s="1125"/>
      <c r="C61" s="1125"/>
      <c r="D61" s="1125"/>
      <c r="E61" s="1125"/>
      <c r="F61" s="1125"/>
      <c r="G61" s="1125"/>
      <c r="H61" s="1125"/>
      <c r="I61" s="1125"/>
      <c r="J61" s="1125"/>
      <c r="K61" s="1125"/>
      <c r="L61" s="1125"/>
      <c r="M61" s="1125"/>
      <c r="N61" s="1125"/>
      <c r="O61" s="1125"/>
      <c r="P61" s="1125"/>
      <c r="Q61" s="1125"/>
      <c r="R61" s="1125"/>
      <c r="S61" s="1125"/>
      <c r="T61" s="1125"/>
      <c r="U61" s="1125"/>
      <c r="V61" s="1125"/>
      <c r="W61" s="1125"/>
      <c r="X61" s="1125"/>
      <c r="Y61" s="1125"/>
      <c r="Z61" s="1125"/>
      <c r="AA61" s="1125"/>
      <c r="AB61" s="1125"/>
      <c r="AC61" s="1125"/>
      <c r="AD61" s="1125"/>
      <c r="AE61" s="1125"/>
      <c r="AF61" s="1126"/>
      <c r="AG61" s="892"/>
      <c r="AH61" s="893"/>
      <c r="AI61" s="893"/>
      <c r="AJ61" s="893"/>
      <c r="AK61" s="757"/>
      <c r="AL61" s="757"/>
      <c r="AM61" s="757"/>
      <c r="AN61" s="757"/>
      <c r="AO61" s="757"/>
      <c r="AP61" s="757"/>
      <c r="AQ61" s="757"/>
      <c r="AR61" s="757"/>
      <c r="AS61" s="757"/>
      <c r="AT61" s="757"/>
      <c r="AU61" s="757"/>
      <c r="AV61" s="757"/>
      <c r="AW61" s="757"/>
      <c r="AX61" s="861"/>
    </row>
    <row r="62" spans="1:50" s="5" customFormat="1" ht="12.75">
      <c r="A62" s="1113" t="s">
        <v>383</v>
      </c>
      <c r="B62" s="1114"/>
      <c r="C62" s="1114"/>
      <c r="D62" s="1114"/>
      <c r="E62" s="1114"/>
      <c r="F62" s="1114"/>
      <c r="G62" s="1114"/>
      <c r="H62" s="1114"/>
      <c r="I62" s="1114"/>
      <c r="J62" s="1114"/>
      <c r="K62" s="1114"/>
      <c r="L62" s="1114"/>
      <c r="M62" s="1114"/>
      <c r="N62" s="1114"/>
      <c r="O62" s="1114"/>
      <c r="P62" s="1114"/>
      <c r="Q62" s="1114"/>
      <c r="R62" s="1114"/>
      <c r="S62" s="1114"/>
      <c r="T62" s="1114"/>
      <c r="U62" s="1114"/>
      <c r="V62" s="1114"/>
      <c r="W62" s="1114"/>
      <c r="X62" s="1114"/>
      <c r="Y62" s="1114"/>
      <c r="Z62" s="1114"/>
      <c r="AA62" s="1114"/>
      <c r="AB62" s="1114"/>
      <c r="AC62" s="1114"/>
      <c r="AD62" s="1114"/>
      <c r="AE62" s="1114"/>
      <c r="AF62" s="1115"/>
      <c r="AG62" s="903" t="s">
        <v>698</v>
      </c>
      <c r="AH62" s="904"/>
      <c r="AI62" s="904"/>
      <c r="AJ62" s="904"/>
      <c r="AK62" s="761"/>
      <c r="AL62" s="761"/>
      <c r="AM62" s="761"/>
      <c r="AN62" s="761"/>
      <c r="AO62" s="761"/>
      <c r="AP62" s="761"/>
      <c r="AQ62" s="761"/>
      <c r="AR62" s="761"/>
      <c r="AS62" s="761"/>
      <c r="AT62" s="761"/>
      <c r="AU62" s="761"/>
      <c r="AV62" s="761"/>
      <c r="AW62" s="761"/>
      <c r="AX62" s="940"/>
    </row>
    <row r="63" spans="1:50" s="5" customFormat="1" ht="12.75">
      <c r="A63" s="1124" t="s">
        <v>382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5"/>
      <c r="M63" s="1125"/>
      <c r="N63" s="1125"/>
      <c r="O63" s="1125"/>
      <c r="P63" s="1125"/>
      <c r="Q63" s="1125"/>
      <c r="R63" s="1125"/>
      <c r="S63" s="1125"/>
      <c r="T63" s="1125"/>
      <c r="U63" s="1125"/>
      <c r="V63" s="1125"/>
      <c r="W63" s="1125"/>
      <c r="X63" s="1125"/>
      <c r="Y63" s="1125"/>
      <c r="Z63" s="1125"/>
      <c r="AA63" s="1125"/>
      <c r="AB63" s="1125"/>
      <c r="AC63" s="1125"/>
      <c r="AD63" s="1125"/>
      <c r="AE63" s="1125"/>
      <c r="AF63" s="1125"/>
      <c r="AG63" s="892"/>
      <c r="AH63" s="893"/>
      <c r="AI63" s="893"/>
      <c r="AJ63" s="893"/>
      <c r="AK63" s="757">
        <v>0</v>
      </c>
      <c r="AL63" s="757"/>
      <c r="AM63" s="757"/>
      <c r="AN63" s="757"/>
      <c r="AO63" s="757"/>
      <c r="AP63" s="757"/>
      <c r="AQ63" s="757"/>
      <c r="AR63" s="757">
        <v>0</v>
      </c>
      <c r="AS63" s="757"/>
      <c r="AT63" s="757"/>
      <c r="AU63" s="757"/>
      <c r="AV63" s="757"/>
      <c r="AW63" s="757"/>
      <c r="AX63" s="861"/>
    </row>
    <row r="64" spans="1:50" s="5" customFormat="1" ht="12.75">
      <c r="A64" s="1124" t="s">
        <v>381</v>
      </c>
      <c r="B64" s="1125"/>
      <c r="C64" s="1125"/>
      <c r="D64" s="1125"/>
      <c r="E64" s="1125"/>
      <c r="F64" s="1125"/>
      <c r="G64" s="1125"/>
      <c r="H64" s="1125"/>
      <c r="I64" s="1125"/>
      <c r="J64" s="1125"/>
      <c r="K64" s="1125"/>
      <c r="L64" s="1125"/>
      <c r="M64" s="1125"/>
      <c r="N64" s="1125"/>
      <c r="O64" s="1125"/>
      <c r="P64" s="1125"/>
      <c r="Q64" s="1125"/>
      <c r="R64" s="1125"/>
      <c r="S64" s="1125"/>
      <c r="T64" s="1125"/>
      <c r="U64" s="1125"/>
      <c r="V64" s="1125"/>
      <c r="W64" s="1125"/>
      <c r="X64" s="1125"/>
      <c r="Y64" s="1125"/>
      <c r="Z64" s="1125"/>
      <c r="AA64" s="1125"/>
      <c r="AB64" s="1125"/>
      <c r="AC64" s="1125"/>
      <c r="AD64" s="1125"/>
      <c r="AE64" s="1125"/>
      <c r="AF64" s="1126"/>
      <c r="AG64" s="892"/>
      <c r="AH64" s="893"/>
      <c r="AI64" s="893"/>
      <c r="AJ64" s="893"/>
      <c r="AK64" s="757"/>
      <c r="AL64" s="757"/>
      <c r="AM64" s="757"/>
      <c r="AN64" s="757"/>
      <c r="AO64" s="757"/>
      <c r="AP64" s="757"/>
      <c r="AQ64" s="757"/>
      <c r="AR64" s="757"/>
      <c r="AS64" s="757"/>
      <c r="AT64" s="757"/>
      <c r="AU64" s="757"/>
      <c r="AV64" s="757"/>
      <c r="AW64" s="757"/>
      <c r="AX64" s="861"/>
    </row>
    <row r="65" spans="1:50" s="5" customFormat="1" ht="13.5" thickBot="1">
      <c r="A65" s="1113" t="s">
        <v>380</v>
      </c>
      <c r="B65" s="1114"/>
      <c r="C65" s="1114"/>
      <c r="D65" s="1114"/>
      <c r="E65" s="1114"/>
      <c r="F65" s="1114"/>
      <c r="G65" s="1114"/>
      <c r="H65" s="1114"/>
      <c r="I65" s="1114"/>
      <c r="J65" s="1114"/>
      <c r="K65" s="1114"/>
      <c r="L65" s="1114"/>
      <c r="M65" s="1114"/>
      <c r="N65" s="1114"/>
      <c r="O65" s="1114"/>
      <c r="P65" s="1114"/>
      <c r="Q65" s="1114"/>
      <c r="R65" s="1114"/>
      <c r="S65" s="1114"/>
      <c r="T65" s="1114"/>
      <c r="U65" s="1114"/>
      <c r="V65" s="1114"/>
      <c r="W65" s="1114"/>
      <c r="X65" s="1114"/>
      <c r="Y65" s="1114"/>
      <c r="Z65" s="1114"/>
      <c r="AA65" s="1114"/>
      <c r="AB65" s="1114"/>
      <c r="AC65" s="1114"/>
      <c r="AD65" s="1114"/>
      <c r="AE65" s="1114"/>
      <c r="AF65" s="1115"/>
      <c r="AG65" s="938" t="s">
        <v>699</v>
      </c>
      <c r="AH65" s="939"/>
      <c r="AI65" s="939"/>
      <c r="AJ65" s="939"/>
      <c r="AK65" s="784"/>
      <c r="AL65" s="784"/>
      <c r="AM65" s="784"/>
      <c r="AN65" s="784"/>
      <c r="AO65" s="784"/>
      <c r="AP65" s="784"/>
      <c r="AQ65" s="784"/>
      <c r="AR65" s="784"/>
      <c r="AS65" s="784"/>
      <c r="AT65" s="784"/>
      <c r="AU65" s="784"/>
      <c r="AV65" s="784"/>
      <c r="AW65" s="784"/>
      <c r="AX65" s="1123"/>
    </row>
  </sheetData>
  <sheetProtection/>
  <mergeCells count="245">
    <mergeCell ref="AD5:AJ5"/>
    <mergeCell ref="W4:AC4"/>
    <mergeCell ref="W5:AC5"/>
    <mergeCell ref="S5:V5"/>
    <mergeCell ref="AK30:AQ30"/>
    <mergeCell ref="AR30:AX30"/>
    <mergeCell ref="S30:V30"/>
    <mergeCell ref="W30:AC30"/>
    <mergeCell ref="AD30:AJ30"/>
    <mergeCell ref="AR31:AX31"/>
    <mergeCell ref="A63:AF63"/>
    <mergeCell ref="AG63:AJ63"/>
    <mergeCell ref="AK63:AQ65"/>
    <mergeCell ref="A2:AX2"/>
    <mergeCell ref="AR4:AX4"/>
    <mergeCell ref="AR5:AX5"/>
    <mergeCell ref="AK4:AQ4"/>
    <mergeCell ref="AK5:AQ5"/>
    <mergeCell ref="AD4:AJ4"/>
    <mergeCell ref="A64:AF64"/>
    <mergeCell ref="AG64:AJ64"/>
    <mergeCell ref="A65:AF65"/>
    <mergeCell ref="AG65:AJ65"/>
    <mergeCell ref="AR63:AX65"/>
    <mergeCell ref="AD26:AJ26"/>
    <mergeCell ref="AD31:AJ31"/>
    <mergeCell ref="AK26:AQ26"/>
    <mergeCell ref="AK31:AQ31"/>
    <mergeCell ref="AR26:AX26"/>
    <mergeCell ref="AR59:AX59"/>
    <mergeCell ref="A60:AF60"/>
    <mergeCell ref="AG60:AJ60"/>
    <mergeCell ref="AK60:AQ62"/>
    <mergeCell ref="AR60:AX62"/>
    <mergeCell ref="A61:AF61"/>
    <mergeCell ref="AG61:AJ61"/>
    <mergeCell ref="A62:AF62"/>
    <mergeCell ref="AG62:AJ62"/>
    <mergeCell ref="AK59:AQ59"/>
    <mergeCell ref="AG59:AJ59"/>
    <mergeCell ref="W26:AC26"/>
    <mergeCell ref="W11:AC11"/>
    <mergeCell ref="W16:AC17"/>
    <mergeCell ref="W22:AC22"/>
    <mergeCell ref="AG58:AJ58"/>
    <mergeCell ref="W49:AC49"/>
    <mergeCell ref="AD49:AJ49"/>
    <mergeCell ref="A19:AX19"/>
    <mergeCell ref="AR40:AX40"/>
    <mergeCell ref="AK58:AQ58"/>
    <mergeCell ref="AK55:AQ55"/>
    <mergeCell ref="AR58:AX58"/>
    <mergeCell ref="W31:AC31"/>
    <mergeCell ref="A57:AF57"/>
    <mergeCell ref="AG57:AJ57"/>
    <mergeCell ref="AK57:AQ57"/>
    <mergeCell ref="AR57:AX57"/>
    <mergeCell ref="W56:AC56"/>
    <mergeCell ref="AD56:AJ56"/>
    <mergeCell ref="S16:V16"/>
    <mergeCell ref="S17:V17"/>
    <mergeCell ref="AK56:AQ56"/>
    <mergeCell ref="AR56:AX56"/>
    <mergeCell ref="W51:AC52"/>
    <mergeCell ref="S6:V6"/>
    <mergeCell ref="W53:AC54"/>
    <mergeCell ref="AR55:AX55"/>
    <mergeCell ref="AR51:AX52"/>
    <mergeCell ref="AK51:AQ52"/>
    <mergeCell ref="AD51:AJ52"/>
    <mergeCell ref="AD53:AJ54"/>
    <mergeCell ref="A4:V4"/>
    <mergeCell ref="A56:R56"/>
    <mergeCell ref="S56:V56"/>
    <mergeCell ref="S7:V7"/>
    <mergeCell ref="S8:V8"/>
    <mergeCell ref="S26:V26"/>
    <mergeCell ref="S27:V27"/>
    <mergeCell ref="S28:V28"/>
    <mergeCell ref="A55:R55"/>
    <mergeCell ref="S55:V55"/>
    <mergeCell ref="A54:R54"/>
    <mergeCell ref="S54:V54"/>
    <mergeCell ref="AK53:AQ54"/>
    <mergeCell ref="AR53:AX54"/>
    <mergeCell ref="W55:AC55"/>
    <mergeCell ref="AD55:AJ55"/>
    <mergeCell ref="A53:R53"/>
    <mergeCell ref="S53:V53"/>
    <mergeCell ref="S29:V29"/>
    <mergeCell ref="A52:R52"/>
    <mergeCell ref="S52:V52"/>
    <mergeCell ref="A51:R51"/>
    <mergeCell ref="S51:V51"/>
    <mergeCell ref="S31:V31"/>
    <mergeCell ref="A39:AF39"/>
    <mergeCell ref="A35:AF35"/>
    <mergeCell ref="AK49:AQ49"/>
    <mergeCell ref="AR49:AX49"/>
    <mergeCell ref="A50:R50"/>
    <mergeCell ref="S50:V50"/>
    <mergeCell ref="W50:AC50"/>
    <mergeCell ref="AD50:AJ50"/>
    <mergeCell ref="AK50:AQ50"/>
    <mergeCell ref="AR50:AX50"/>
    <mergeCell ref="A49:R49"/>
    <mergeCell ref="S49:V49"/>
    <mergeCell ref="AR47:AX47"/>
    <mergeCell ref="A48:R48"/>
    <mergeCell ref="S48:V48"/>
    <mergeCell ref="W48:AC48"/>
    <mergeCell ref="AD48:AJ48"/>
    <mergeCell ref="AK48:AQ48"/>
    <mergeCell ref="AR48:AX48"/>
    <mergeCell ref="A47:V47"/>
    <mergeCell ref="W47:AC47"/>
    <mergeCell ref="AD47:AJ47"/>
    <mergeCell ref="AK47:AQ47"/>
    <mergeCell ref="A5:R5"/>
    <mergeCell ref="A6:R6"/>
    <mergeCell ref="A7:R7"/>
    <mergeCell ref="A8:R8"/>
    <mergeCell ref="A16:R16"/>
    <mergeCell ref="A17:R17"/>
    <mergeCell ref="A14:R14"/>
    <mergeCell ref="A15:R15"/>
    <mergeCell ref="A20:AX20"/>
    <mergeCell ref="AK40:AQ40"/>
    <mergeCell ref="A40:AF40"/>
    <mergeCell ref="AG40:AJ40"/>
    <mergeCell ref="A25:R25"/>
    <mergeCell ref="A26:R26"/>
    <mergeCell ref="A27:R27"/>
    <mergeCell ref="A28:R28"/>
    <mergeCell ref="S25:V25"/>
    <mergeCell ref="A30:R30"/>
    <mergeCell ref="AR41:AX43"/>
    <mergeCell ref="AK41:AQ43"/>
    <mergeCell ref="A43:AF43"/>
    <mergeCell ref="AG43:AJ43"/>
    <mergeCell ref="A41:AF41"/>
    <mergeCell ref="AG41:AJ41"/>
    <mergeCell ref="A42:AF42"/>
    <mergeCell ref="AG42:AJ42"/>
    <mergeCell ref="AR35:AX36"/>
    <mergeCell ref="AG39:AJ39"/>
    <mergeCell ref="AK39:AQ39"/>
    <mergeCell ref="A37:AF37"/>
    <mergeCell ref="AG37:AJ37"/>
    <mergeCell ref="AK37:AQ37"/>
    <mergeCell ref="AK34:AQ34"/>
    <mergeCell ref="A36:AF36"/>
    <mergeCell ref="AK32:AQ32"/>
    <mergeCell ref="AR39:AX39"/>
    <mergeCell ref="A38:AF38"/>
    <mergeCell ref="AG38:AJ38"/>
    <mergeCell ref="AK38:AQ38"/>
    <mergeCell ref="AR38:AX38"/>
    <mergeCell ref="AR37:AX37"/>
    <mergeCell ref="AK35:AQ36"/>
    <mergeCell ref="AR7:AX7"/>
    <mergeCell ref="AG36:AJ36"/>
    <mergeCell ref="AD6:AJ6"/>
    <mergeCell ref="AK6:AQ6"/>
    <mergeCell ref="AR6:AX6"/>
    <mergeCell ref="AR8:AX8"/>
    <mergeCell ref="AK11:AQ11"/>
    <mergeCell ref="AR11:AX11"/>
    <mergeCell ref="AR33:AX33"/>
    <mergeCell ref="AG34:AJ34"/>
    <mergeCell ref="W6:AC6"/>
    <mergeCell ref="W8:AC8"/>
    <mergeCell ref="AD8:AJ8"/>
    <mergeCell ref="AK8:AQ8"/>
    <mergeCell ref="W7:AC7"/>
    <mergeCell ref="AD7:AJ7"/>
    <mergeCell ref="AK7:AQ7"/>
    <mergeCell ref="A12:R12"/>
    <mergeCell ref="S11:V11"/>
    <mergeCell ref="W12:AC12"/>
    <mergeCell ref="AD12:AJ12"/>
    <mergeCell ref="AK12:AQ12"/>
    <mergeCell ref="AR12:AX12"/>
    <mergeCell ref="AR9:AX10"/>
    <mergeCell ref="AD16:AJ17"/>
    <mergeCell ref="AR34:AX34"/>
    <mergeCell ref="AK33:AQ33"/>
    <mergeCell ref="A13:R13"/>
    <mergeCell ref="A9:R9"/>
    <mergeCell ref="S9:V9"/>
    <mergeCell ref="W9:AC10"/>
    <mergeCell ref="A10:R10"/>
    <mergeCell ref="A11:R11"/>
    <mergeCell ref="AG35:AJ35"/>
    <mergeCell ref="S15:V15"/>
    <mergeCell ref="S12:V12"/>
    <mergeCell ref="AR32:AX32"/>
    <mergeCell ref="S10:V10"/>
    <mergeCell ref="W13:AC13"/>
    <mergeCell ref="AD13:AJ13"/>
    <mergeCell ref="S13:V13"/>
    <mergeCell ref="AD9:AJ10"/>
    <mergeCell ref="AK9:AQ10"/>
    <mergeCell ref="A22:V22"/>
    <mergeCell ref="AD22:AJ22"/>
    <mergeCell ref="AD11:AJ11"/>
    <mergeCell ref="A33:AF34"/>
    <mergeCell ref="A58:AF59"/>
    <mergeCell ref="S14:V14"/>
    <mergeCell ref="W14:AC14"/>
    <mergeCell ref="AD14:AJ14"/>
    <mergeCell ref="AG33:AJ33"/>
    <mergeCell ref="A45:AX45"/>
    <mergeCell ref="AG32:AJ32"/>
    <mergeCell ref="A32:AF32"/>
    <mergeCell ref="A29:R29"/>
    <mergeCell ref="A31:R31"/>
    <mergeCell ref="A23:R23"/>
    <mergeCell ref="A24:R24"/>
    <mergeCell ref="S23:V23"/>
    <mergeCell ref="S24:V24"/>
    <mergeCell ref="AR23:AX23"/>
    <mergeCell ref="AD24:AJ24"/>
    <mergeCell ref="AK24:AQ24"/>
    <mergeCell ref="AR24:AX24"/>
    <mergeCell ref="W15:AC15"/>
    <mergeCell ref="AD15:AJ15"/>
    <mergeCell ref="W25:AC25"/>
    <mergeCell ref="AD25:AJ25"/>
    <mergeCell ref="AK25:AQ25"/>
    <mergeCell ref="AR25:AX25"/>
    <mergeCell ref="W24:AC24"/>
    <mergeCell ref="AK22:AQ22"/>
    <mergeCell ref="AR22:AX22"/>
    <mergeCell ref="W23:AC23"/>
    <mergeCell ref="AD23:AJ23"/>
    <mergeCell ref="AK23:AQ23"/>
    <mergeCell ref="AD27:AJ28"/>
    <mergeCell ref="AK27:AQ28"/>
    <mergeCell ref="AR27:AX28"/>
    <mergeCell ref="W29:AC29"/>
    <mergeCell ref="AD29:AJ29"/>
    <mergeCell ref="AK29:AQ29"/>
    <mergeCell ref="AR29:AX29"/>
    <mergeCell ref="W27:AC28"/>
  </mergeCells>
  <printOptions horizontalCentered="1"/>
  <pageMargins left="0.7874015748031497" right="0.52" top="0.69" bottom="0.44" header="0.5118110236220472" footer="0.3"/>
  <pageSetup fitToHeight="1" fitToWidth="1"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48"/>
  <sheetViews>
    <sheetView zoomScalePageLayoutView="0" workbookViewId="0" topLeftCell="A25">
      <selection activeCell="AR23" sqref="AR23:AX23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440</v>
      </c>
    </row>
    <row r="2" spans="1:50" s="25" customFormat="1" ht="15">
      <c r="A2" s="609" t="s">
        <v>439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</row>
    <row r="3" spans="1:50" s="36" customFormat="1" ht="5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1:50" s="10" customFormat="1" ht="12">
      <c r="A4" s="852" t="s">
        <v>168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52"/>
      <c r="V4" s="852"/>
      <c r="W4" s="852" t="s">
        <v>438</v>
      </c>
      <c r="X4" s="852"/>
      <c r="Y4" s="852"/>
      <c r="Z4" s="852"/>
      <c r="AA4" s="852"/>
      <c r="AB4" s="852"/>
      <c r="AC4" s="852"/>
      <c r="AD4" s="852"/>
      <c r="AE4" s="852"/>
      <c r="AF4" s="852"/>
      <c r="AG4" s="852"/>
      <c r="AH4" s="852"/>
      <c r="AI4" s="852"/>
      <c r="AJ4" s="852"/>
      <c r="AK4" s="852" t="s">
        <v>437</v>
      </c>
      <c r="AL4" s="852"/>
      <c r="AM4" s="852"/>
      <c r="AN4" s="852"/>
      <c r="AO4" s="852"/>
      <c r="AP4" s="852"/>
      <c r="AQ4" s="852"/>
      <c r="AR4" s="852"/>
      <c r="AS4" s="852"/>
      <c r="AT4" s="852"/>
      <c r="AU4" s="852"/>
      <c r="AV4" s="852"/>
      <c r="AW4" s="852"/>
      <c r="AX4" s="852"/>
    </row>
    <row r="5" spans="1:50" s="10" customFormat="1" ht="12">
      <c r="A5" s="872" t="s">
        <v>165</v>
      </c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2"/>
      <c r="Q5" s="872"/>
      <c r="R5" s="872"/>
      <c r="S5" s="872" t="s">
        <v>164</v>
      </c>
      <c r="T5" s="872"/>
      <c r="U5" s="872"/>
      <c r="V5" s="872"/>
      <c r="W5" s="872" t="s">
        <v>436</v>
      </c>
      <c r="X5" s="872"/>
      <c r="Y5" s="872"/>
      <c r="Z5" s="872"/>
      <c r="AA5" s="872"/>
      <c r="AB5" s="872"/>
      <c r="AC5" s="872"/>
      <c r="AD5" s="872" t="s">
        <v>435</v>
      </c>
      <c r="AE5" s="872"/>
      <c r="AF5" s="872"/>
      <c r="AG5" s="872"/>
      <c r="AH5" s="872"/>
      <c r="AI5" s="872"/>
      <c r="AJ5" s="872"/>
      <c r="AK5" s="872" t="s">
        <v>436</v>
      </c>
      <c r="AL5" s="872"/>
      <c r="AM5" s="872"/>
      <c r="AN5" s="872"/>
      <c r="AO5" s="872"/>
      <c r="AP5" s="872"/>
      <c r="AQ5" s="872"/>
      <c r="AR5" s="872" t="s">
        <v>435</v>
      </c>
      <c r="AS5" s="872"/>
      <c r="AT5" s="872"/>
      <c r="AU5" s="872"/>
      <c r="AV5" s="872"/>
      <c r="AW5" s="872"/>
      <c r="AX5" s="872"/>
    </row>
    <row r="6" spans="1:50" s="10" customFormat="1" ht="12">
      <c r="A6" s="1018"/>
      <c r="B6" s="1018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 t="s">
        <v>386</v>
      </c>
      <c r="X6" s="1018"/>
      <c r="Y6" s="1018"/>
      <c r="Z6" s="1018"/>
      <c r="AA6" s="1018"/>
      <c r="AB6" s="1018"/>
      <c r="AC6" s="1018"/>
      <c r="AD6" s="1018" t="s">
        <v>75</v>
      </c>
      <c r="AE6" s="1018"/>
      <c r="AF6" s="1018"/>
      <c r="AG6" s="1018"/>
      <c r="AH6" s="1018"/>
      <c r="AI6" s="1018"/>
      <c r="AJ6" s="1018"/>
      <c r="AK6" s="1018" t="s">
        <v>386</v>
      </c>
      <c r="AL6" s="1018"/>
      <c r="AM6" s="1018"/>
      <c r="AN6" s="1018"/>
      <c r="AO6" s="1018"/>
      <c r="AP6" s="1018"/>
      <c r="AQ6" s="1018"/>
      <c r="AR6" s="1018" t="s">
        <v>75</v>
      </c>
      <c r="AS6" s="1018"/>
      <c r="AT6" s="1018"/>
      <c r="AU6" s="1018"/>
      <c r="AV6" s="1018"/>
      <c r="AW6" s="1018"/>
      <c r="AX6" s="1018"/>
    </row>
    <row r="7" spans="1:50" s="10" customFormat="1" ht="12.75" thickBot="1">
      <c r="A7" s="852">
        <v>1</v>
      </c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  <c r="R7" s="852"/>
      <c r="S7" s="853">
        <v>2</v>
      </c>
      <c r="T7" s="853"/>
      <c r="U7" s="853"/>
      <c r="V7" s="853"/>
      <c r="W7" s="853">
        <v>3</v>
      </c>
      <c r="X7" s="853"/>
      <c r="Y7" s="853"/>
      <c r="Z7" s="853"/>
      <c r="AA7" s="853"/>
      <c r="AB7" s="853"/>
      <c r="AC7" s="853"/>
      <c r="AD7" s="853">
        <v>4</v>
      </c>
      <c r="AE7" s="853"/>
      <c r="AF7" s="853"/>
      <c r="AG7" s="853"/>
      <c r="AH7" s="853"/>
      <c r="AI7" s="853"/>
      <c r="AJ7" s="853"/>
      <c r="AK7" s="853">
        <v>5</v>
      </c>
      <c r="AL7" s="853"/>
      <c r="AM7" s="853"/>
      <c r="AN7" s="853"/>
      <c r="AO7" s="853"/>
      <c r="AP7" s="853"/>
      <c r="AQ7" s="853"/>
      <c r="AR7" s="853">
        <v>6</v>
      </c>
      <c r="AS7" s="853"/>
      <c r="AT7" s="853"/>
      <c r="AU7" s="853"/>
      <c r="AV7" s="853"/>
      <c r="AW7" s="853"/>
      <c r="AX7" s="853"/>
    </row>
    <row r="8" spans="1:50" s="19" customFormat="1" ht="12.75">
      <c r="A8" s="944" t="s">
        <v>427</v>
      </c>
      <c r="B8" s="944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5"/>
      <c r="S8" s="879"/>
      <c r="T8" s="880"/>
      <c r="U8" s="880"/>
      <c r="V8" s="880"/>
      <c r="W8" s="875">
        <v>0</v>
      </c>
      <c r="X8" s="876"/>
      <c r="Y8" s="876"/>
      <c r="Z8" s="876"/>
      <c r="AA8" s="876"/>
      <c r="AB8" s="876"/>
      <c r="AC8" s="1006"/>
      <c r="AD8" s="875">
        <v>0</v>
      </c>
      <c r="AE8" s="876"/>
      <c r="AF8" s="876"/>
      <c r="AG8" s="876"/>
      <c r="AH8" s="876"/>
      <c r="AI8" s="876"/>
      <c r="AJ8" s="1006"/>
      <c r="AK8" s="1005">
        <v>0</v>
      </c>
      <c r="AL8" s="876"/>
      <c r="AM8" s="876"/>
      <c r="AN8" s="876"/>
      <c r="AO8" s="876"/>
      <c r="AP8" s="876"/>
      <c r="AQ8" s="1006"/>
      <c r="AR8" s="1005">
        <v>0</v>
      </c>
      <c r="AS8" s="876"/>
      <c r="AT8" s="876"/>
      <c r="AU8" s="876"/>
      <c r="AV8" s="876"/>
      <c r="AW8" s="876"/>
      <c r="AX8" s="877"/>
    </row>
    <row r="9" spans="1:50" s="19" customFormat="1" ht="12.75">
      <c r="A9" s="942" t="s">
        <v>426</v>
      </c>
      <c r="B9" s="942"/>
      <c r="C9" s="942"/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942"/>
      <c r="Q9" s="942"/>
      <c r="R9" s="943"/>
      <c r="S9" s="892"/>
      <c r="T9" s="893"/>
      <c r="U9" s="893"/>
      <c r="V9" s="893"/>
      <c r="W9" s="1002"/>
      <c r="X9" s="1003"/>
      <c r="Y9" s="1003"/>
      <c r="Z9" s="1003"/>
      <c r="AA9" s="1003"/>
      <c r="AB9" s="1003"/>
      <c r="AC9" s="1004"/>
      <c r="AD9" s="1002"/>
      <c r="AE9" s="1003"/>
      <c r="AF9" s="1003"/>
      <c r="AG9" s="1003"/>
      <c r="AH9" s="1003"/>
      <c r="AI9" s="1003"/>
      <c r="AJ9" s="1004"/>
      <c r="AK9" s="1002"/>
      <c r="AL9" s="1003"/>
      <c r="AM9" s="1003"/>
      <c r="AN9" s="1003"/>
      <c r="AO9" s="1003"/>
      <c r="AP9" s="1003"/>
      <c r="AQ9" s="1004"/>
      <c r="AR9" s="1002"/>
      <c r="AS9" s="1003"/>
      <c r="AT9" s="1003"/>
      <c r="AU9" s="1003"/>
      <c r="AV9" s="1003"/>
      <c r="AW9" s="1003"/>
      <c r="AX9" s="1008"/>
    </row>
    <row r="10" spans="1:50" s="19" customFormat="1" ht="12.75">
      <c r="A10" s="1170" t="s">
        <v>358</v>
      </c>
      <c r="B10" s="1170"/>
      <c r="C10" s="1170"/>
      <c r="D10" s="1170"/>
      <c r="E10" s="1170"/>
      <c r="F10" s="1170"/>
      <c r="G10" s="1170"/>
      <c r="H10" s="1170"/>
      <c r="I10" s="1170"/>
      <c r="J10" s="1170"/>
      <c r="K10" s="1170"/>
      <c r="L10" s="1170"/>
      <c r="M10" s="1170"/>
      <c r="N10" s="1170"/>
      <c r="O10" s="1170"/>
      <c r="P10" s="1170"/>
      <c r="Q10" s="1170"/>
      <c r="R10" s="1171"/>
      <c r="S10" s="892" t="s">
        <v>48</v>
      </c>
      <c r="T10" s="893"/>
      <c r="U10" s="893"/>
      <c r="V10" s="893"/>
      <c r="W10" s="762"/>
      <c r="X10" s="606"/>
      <c r="Y10" s="606"/>
      <c r="Z10" s="606"/>
      <c r="AA10" s="606"/>
      <c r="AB10" s="606"/>
      <c r="AC10" s="949"/>
      <c r="AD10" s="762"/>
      <c r="AE10" s="606"/>
      <c r="AF10" s="606"/>
      <c r="AG10" s="606"/>
      <c r="AH10" s="606"/>
      <c r="AI10" s="606"/>
      <c r="AJ10" s="949"/>
      <c r="AK10" s="762"/>
      <c r="AL10" s="606"/>
      <c r="AM10" s="606"/>
      <c r="AN10" s="606"/>
      <c r="AO10" s="606"/>
      <c r="AP10" s="606"/>
      <c r="AQ10" s="949"/>
      <c r="AR10" s="762"/>
      <c r="AS10" s="606"/>
      <c r="AT10" s="606"/>
      <c r="AU10" s="606"/>
      <c r="AV10" s="606"/>
      <c r="AW10" s="606"/>
      <c r="AX10" s="878"/>
    </row>
    <row r="11" spans="1:50" s="19" customFormat="1" ht="12.75">
      <c r="A11" s="1172" t="s">
        <v>425</v>
      </c>
      <c r="B11" s="1172"/>
      <c r="C11" s="1172"/>
      <c r="D11" s="1172"/>
      <c r="E11" s="1172"/>
      <c r="F11" s="1172"/>
      <c r="G11" s="1172"/>
      <c r="H11" s="1172"/>
      <c r="I11" s="1172"/>
      <c r="J11" s="1172"/>
      <c r="K11" s="1172"/>
      <c r="L11" s="1172"/>
      <c r="M11" s="1172"/>
      <c r="N11" s="1172"/>
      <c r="O11" s="1172"/>
      <c r="P11" s="1172"/>
      <c r="Q11" s="1172"/>
      <c r="R11" s="1173"/>
      <c r="S11" s="894"/>
      <c r="T11" s="895"/>
      <c r="U11" s="895"/>
      <c r="V11" s="895"/>
      <c r="W11" s="907">
        <v>0</v>
      </c>
      <c r="X11" s="946"/>
      <c r="Y11" s="946"/>
      <c r="Z11" s="946"/>
      <c r="AA11" s="946"/>
      <c r="AB11" s="946"/>
      <c r="AC11" s="948"/>
      <c r="AD11" s="974">
        <v>0</v>
      </c>
      <c r="AE11" s="946"/>
      <c r="AF11" s="946"/>
      <c r="AG11" s="946"/>
      <c r="AH11" s="946"/>
      <c r="AI11" s="946"/>
      <c r="AJ11" s="948"/>
      <c r="AK11" s="974">
        <v>0</v>
      </c>
      <c r="AL11" s="946"/>
      <c r="AM11" s="946"/>
      <c r="AN11" s="946"/>
      <c r="AO11" s="946"/>
      <c r="AP11" s="946"/>
      <c r="AQ11" s="948"/>
      <c r="AR11" s="974">
        <v>0</v>
      </c>
      <c r="AS11" s="946"/>
      <c r="AT11" s="946"/>
      <c r="AU11" s="946"/>
      <c r="AV11" s="946"/>
      <c r="AW11" s="946"/>
      <c r="AX11" s="947"/>
    </row>
    <row r="12" spans="1:50" s="19" customFormat="1" ht="12.75">
      <c r="A12" s="1174" t="s">
        <v>424</v>
      </c>
      <c r="B12" s="1174"/>
      <c r="C12" s="1174"/>
      <c r="D12" s="1174"/>
      <c r="E12" s="1174"/>
      <c r="F12" s="1174"/>
      <c r="G12" s="1174"/>
      <c r="H12" s="1174"/>
      <c r="I12" s="1174"/>
      <c r="J12" s="1174"/>
      <c r="K12" s="1174"/>
      <c r="L12" s="1174"/>
      <c r="M12" s="1174"/>
      <c r="N12" s="1174"/>
      <c r="O12" s="1174"/>
      <c r="P12" s="1174"/>
      <c r="Q12" s="1174"/>
      <c r="R12" s="1175"/>
      <c r="S12" s="903" t="s">
        <v>569</v>
      </c>
      <c r="T12" s="904"/>
      <c r="U12" s="904"/>
      <c r="V12" s="904"/>
      <c r="W12" s="762"/>
      <c r="X12" s="606"/>
      <c r="Y12" s="606"/>
      <c r="Z12" s="606"/>
      <c r="AA12" s="606"/>
      <c r="AB12" s="606"/>
      <c r="AC12" s="949"/>
      <c r="AD12" s="762"/>
      <c r="AE12" s="606"/>
      <c r="AF12" s="606"/>
      <c r="AG12" s="606"/>
      <c r="AH12" s="606"/>
      <c r="AI12" s="606"/>
      <c r="AJ12" s="949"/>
      <c r="AK12" s="762"/>
      <c r="AL12" s="606"/>
      <c r="AM12" s="606"/>
      <c r="AN12" s="606"/>
      <c r="AO12" s="606"/>
      <c r="AP12" s="606"/>
      <c r="AQ12" s="949"/>
      <c r="AR12" s="762"/>
      <c r="AS12" s="606"/>
      <c r="AT12" s="606"/>
      <c r="AU12" s="606"/>
      <c r="AV12" s="606"/>
      <c r="AW12" s="606"/>
      <c r="AX12" s="878"/>
    </row>
    <row r="13" spans="1:50" s="19" customFormat="1" ht="12.75">
      <c r="A13" s="941" t="s">
        <v>434</v>
      </c>
      <c r="B13" s="942"/>
      <c r="C13" s="942"/>
      <c r="D13" s="942"/>
      <c r="E13" s="942"/>
      <c r="F13" s="942"/>
      <c r="G13" s="942"/>
      <c r="H13" s="942"/>
      <c r="I13" s="942"/>
      <c r="J13" s="942"/>
      <c r="K13" s="942"/>
      <c r="L13" s="942"/>
      <c r="M13" s="942"/>
      <c r="N13" s="942"/>
      <c r="O13" s="942"/>
      <c r="P13" s="942"/>
      <c r="Q13" s="942"/>
      <c r="R13" s="943"/>
      <c r="S13" s="892"/>
      <c r="T13" s="893"/>
      <c r="U13" s="893"/>
      <c r="V13" s="893"/>
      <c r="W13" s="974">
        <v>0</v>
      </c>
      <c r="X13" s="946"/>
      <c r="Y13" s="946"/>
      <c r="Z13" s="946"/>
      <c r="AA13" s="946"/>
      <c r="AB13" s="946"/>
      <c r="AC13" s="948"/>
      <c r="AD13" s="974">
        <v>0</v>
      </c>
      <c r="AE13" s="946"/>
      <c r="AF13" s="946"/>
      <c r="AG13" s="946"/>
      <c r="AH13" s="946"/>
      <c r="AI13" s="946"/>
      <c r="AJ13" s="948"/>
      <c r="AK13" s="974">
        <v>0</v>
      </c>
      <c r="AL13" s="946"/>
      <c r="AM13" s="946"/>
      <c r="AN13" s="946"/>
      <c r="AO13" s="946"/>
      <c r="AP13" s="946"/>
      <c r="AQ13" s="948"/>
      <c r="AR13" s="974">
        <v>0</v>
      </c>
      <c r="AS13" s="946"/>
      <c r="AT13" s="946"/>
      <c r="AU13" s="946"/>
      <c r="AV13" s="946"/>
      <c r="AW13" s="946"/>
      <c r="AX13" s="947"/>
    </row>
    <row r="14" spans="1:50" s="19" customFormat="1" ht="12.75">
      <c r="A14" s="942" t="s">
        <v>433</v>
      </c>
      <c r="B14" s="942"/>
      <c r="C14" s="942"/>
      <c r="D14" s="942"/>
      <c r="E14" s="942"/>
      <c r="F14" s="942"/>
      <c r="G14" s="942"/>
      <c r="H14" s="942"/>
      <c r="I14" s="942"/>
      <c r="J14" s="942"/>
      <c r="K14" s="942"/>
      <c r="L14" s="942"/>
      <c r="M14" s="942"/>
      <c r="N14" s="942"/>
      <c r="O14" s="942"/>
      <c r="P14" s="942"/>
      <c r="Q14" s="942"/>
      <c r="R14" s="943"/>
      <c r="S14" s="892" t="s">
        <v>130</v>
      </c>
      <c r="T14" s="893"/>
      <c r="U14" s="893"/>
      <c r="V14" s="893"/>
      <c r="W14" s="762"/>
      <c r="X14" s="606"/>
      <c r="Y14" s="606"/>
      <c r="Z14" s="606"/>
      <c r="AA14" s="606"/>
      <c r="AB14" s="606"/>
      <c r="AC14" s="949"/>
      <c r="AD14" s="762"/>
      <c r="AE14" s="606"/>
      <c r="AF14" s="606"/>
      <c r="AG14" s="606"/>
      <c r="AH14" s="606"/>
      <c r="AI14" s="606"/>
      <c r="AJ14" s="949"/>
      <c r="AK14" s="762"/>
      <c r="AL14" s="606"/>
      <c r="AM14" s="606"/>
      <c r="AN14" s="606"/>
      <c r="AO14" s="606"/>
      <c r="AP14" s="606"/>
      <c r="AQ14" s="949"/>
      <c r="AR14" s="762"/>
      <c r="AS14" s="606"/>
      <c r="AT14" s="606"/>
      <c r="AU14" s="606"/>
      <c r="AV14" s="606"/>
      <c r="AW14" s="606"/>
      <c r="AX14" s="878"/>
    </row>
    <row r="15" spans="1:50" s="19" customFormat="1" ht="12.75">
      <c r="A15" s="944" t="s">
        <v>421</v>
      </c>
      <c r="B15" s="944"/>
      <c r="C15" s="944"/>
      <c r="D15" s="944"/>
      <c r="E15" s="944"/>
      <c r="F15" s="944"/>
      <c r="G15" s="944"/>
      <c r="H15" s="944"/>
      <c r="I15" s="944"/>
      <c r="J15" s="944"/>
      <c r="K15" s="944"/>
      <c r="L15" s="944"/>
      <c r="M15" s="944"/>
      <c r="N15" s="944"/>
      <c r="O15" s="944"/>
      <c r="P15" s="944"/>
      <c r="Q15" s="944"/>
      <c r="R15" s="945"/>
      <c r="S15" s="894"/>
      <c r="T15" s="895"/>
      <c r="U15" s="895"/>
      <c r="V15" s="895"/>
      <c r="W15" s="974">
        <v>0</v>
      </c>
      <c r="X15" s="946"/>
      <c r="Y15" s="946"/>
      <c r="Z15" s="946"/>
      <c r="AA15" s="946"/>
      <c r="AB15" s="946"/>
      <c r="AC15" s="948"/>
      <c r="AD15" s="974">
        <v>0</v>
      </c>
      <c r="AE15" s="946"/>
      <c r="AF15" s="946"/>
      <c r="AG15" s="946"/>
      <c r="AH15" s="946"/>
      <c r="AI15" s="946"/>
      <c r="AJ15" s="948"/>
      <c r="AK15" s="907">
        <f>AK17</f>
        <v>0</v>
      </c>
      <c r="AL15" s="908"/>
      <c r="AM15" s="908"/>
      <c r="AN15" s="908"/>
      <c r="AO15" s="908"/>
      <c r="AP15" s="908"/>
      <c r="AQ15" s="958"/>
      <c r="AR15" s="907">
        <v>0</v>
      </c>
      <c r="AS15" s="908"/>
      <c r="AT15" s="908"/>
      <c r="AU15" s="908"/>
      <c r="AV15" s="908"/>
      <c r="AW15" s="908"/>
      <c r="AX15" s="909"/>
    </row>
    <row r="16" spans="1:50" s="19" customFormat="1" ht="12.75">
      <c r="A16" s="950" t="s">
        <v>420</v>
      </c>
      <c r="B16" s="950"/>
      <c r="C16" s="950"/>
      <c r="D16" s="950"/>
      <c r="E16" s="950"/>
      <c r="F16" s="950"/>
      <c r="G16" s="950"/>
      <c r="H16" s="950"/>
      <c r="I16" s="950"/>
      <c r="J16" s="950"/>
      <c r="K16" s="950"/>
      <c r="L16" s="950"/>
      <c r="M16" s="950"/>
      <c r="N16" s="950"/>
      <c r="O16" s="950"/>
      <c r="P16" s="950"/>
      <c r="Q16" s="950"/>
      <c r="R16" s="951"/>
      <c r="S16" s="903" t="s">
        <v>49</v>
      </c>
      <c r="T16" s="904"/>
      <c r="U16" s="904"/>
      <c r="V16" s="904"/>
      <c r="W16" s="762"/>
      <c r="X16" s="606"/>
      <c r="Y16" s="606"/>
      <c r="Z16" s="606"/>
      <c r="AA16" s="606"/>
      <c r="AB16" s="606"/>
      <c r="AC16" s="949"/>
      <c r="AD16" s="762"/>
      <c r="AE16" s="606"/>
      <c r="AF16" s="606"/>
      <c r="AG16" s="606"/>
      <c r="AH16" s="606"/>
      <c r="AI16" s="606"/>
      <c r="AJ16" s="949"/>
      <c r="AK16" s="910"/>
      <c r="AL16" s="911"/>
      <c r="AM16" s="911"/>
      <c r="AN16" s="911"/>
      <c r="AO16" s="911"/>
      <c r="AP16" s="911"/>
      <c r="AQ16" s="959"/>
      <c r="AR16" s="910"/>
      <c r="AS16" s="911"/>
      <c r="AT16" s="911"/>
      <c r="AU16" s="911"/>
      <c r="AV16" s="911"/>
      <c r="AW16" s="911"/>
      <c r="AX16" s="912"/>
    </row>
    <row r="17" spans="1:50" s="19" customFormat="1" ht="12.75">
      <c r="A17" s="985" t="s">
        <v>419</v>
      </c>
      <c r="B17" s="985"/>
      <c r="C17" s="985"/>
      <c r="D17" s="985"/>
      <c r="E17" s="985"/>
      <c r="F17" s="985"/>
      <c r="G17" s="985"/>
      <c r="H17" s="985"/>
      <c r="I17" s="985"/>
      <c r="J17" s="985"/>
      <c r="K17" s="985"/>
      <c r="L17" s="985"/>
      <c r="M17" s="985"/>
      <c r="N17" s="985"/>
      <c r="O17" s="985"/>
      <c r="P17" s="985"/>
      <c r="Q17" s="985"/>
      <c r="R17" s="986"/>
      <c r="S17" s="894"/>
      <c r="T17" s="895"/>
      <c r="U17" s="895"/>
      <c r="V17" s="895"/>
      <c r="W17" s="974">
        <v>0</v>
      </c>
      <c r="X17" s="946"/>
      <c r="Y17" s="946"/>
      <c r="Z17" s="946"/>
      <c r="AA17" s="946"/>
      <c r="AB17" s="946"/>
      <c r="AC17" s="948"/>
      <c r="AD17" s="974">
        <v>0</v>
      </c>
      <c r="AE17" s="946"/>
      <c r="AF17" s="946"/>
      <c r="AG17" s="946"/>
      <c r="AH17" s="946"/>
      <c r="AI17" s="946"/>
      <c r="AJ17" s="948"/>
      <c r="AK17" s="907">
        <v>0</v>
      </c>
      <c r="AL17" s="908"/>
      <c r="AM17" s="908"/>
      <c r="AN17" s="908"/>
      <c r="AO17" s="908"/>
      <c r="AP17" s="908"/>
      <c r="AQ17" s="958"/>
      <c r="AR17" s="907">
        <v>0</v>
      </c>
      <c r="AS17" s="908"/>
      <c r="AT17" s="908"/>
      <c r="AU17" s="908"/>
      <c r="AV17" s="908"/>
      <c r="AW17" s="908"/>
      <c r="AX17" s="909"/>
    </row>
    <row r="18" spans="1:50" s="19" customFormat="1" ht="12.75">
      <c r="A18" s="950" t="s">
        <v>418</v>
      </c>
      <c r="B18" s="950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1"/>
      <c r="S18" s="903" t="s">
        <v>626</v>
      </c>
      <c r="T18" s="904"/>
      <c r="U18" s="904"/>
      <c r="V18" s="904"/>
      <c r="W18" s="762"/>
      <c r="X18" s="606"/>
      <c r="Y18" s="606"/>
      <c r="Z18" s="606"/>
      <c r="AA18" s="606"/>
      <c r="AB18" s="606"/>
      <c r="AC18" s="949"/>
      <c r="AD18" s="762"/>
      <c r="AE18" s="606"/>
      <c r="AF18" s="606"/>
      <c r="AG18" s="606"/>
      <c r="AH18" s="606"/>
      <c r="AI18" s="606"/>
      <c r="AJ18" s="949"/>
      <c r="AK18" s="910"/>
      <c r="AL18" s="911"/>
      <c r="AM18" s="911"/>
      <c r="AN18" s="911"/>
      <c r="AO18" s="911"/>
      <c r="AP18" s="911"/>
      <c r="AQ18" s="959"/>
      <c r="AR18" s="910"/>
      <c r="AS18" s="911"/>
      <c r="AT18" s="911"/>
      <c r="AU18" s="911"/>
      <c r="AV18" s="911"/>
      <c r="AW18" s="911"/>
      <c r="AX18" s="912"/>
    </row>
    <row r="19" spans="1:50" s="19" customFormat="1" ht="12.75">
      <c r="A19" s="942" t="s">
        <v>432</v>
      </c>
      <c r="B19" s="942"/>
      <c r="C19" s="942"/>
      <c r="D19" s="942"/>
      <c r="E19" s="942"/>
      <c r="F19" s="942"/>
      <c r="G19" s="942"/>
      <c r="H19" s="942"/>
      <c r="I19" s="942"/>
      <c r="J19" s="942"/>
      <c r="K19" s="942"/>
      <c r="L19" s="942"/>
      <c r="M19" s="942"/>
      <c r="N19" s="942"/>
      <c r="O19" s="942"/>
      <c r="P19" s="942"/>
      <c r="Q19" s="942"/>
      <c r="R19" s="943"/>
      <c r="S19" s="892" t="s">
        <v>627</v>
      </c>
      <c r="T19" s="893"/>
      <c r="U19" s="893"/>
      <c r="V19" s="893"/>
      <c r="W19" s="757">
        <v>0</v>
      </c>
      <c r="X19" s="757"/>
      <c r="Y19" s="757"/>
      <c r="Z19" s="757"/>
      <c r="AA19" s="757"/>
      <c r="AB19" s="757"/>
      <c r="AC19" s="757"/>
      <c r="AD19" s="757">
        <v>0</v>
      </c>
      <c r="AE19" s="757"/>
      <c r="AF19" s="757"/>
      <c r="AG19" s="757"/>
      <c r="AH19" s="757"/>
      <c r="AI19" s="757"/>
      <c r="AJ19" s="757"/>
      <c r="AK19" s="1166">
        <v>20400</v>
      </c>
      <c r="AL19" s="1166"/>
      <c r="AM19" s="1166"/>
      <c r="AN19" s="1166"/>
      <c r="AO19" s="1166"/>
      <c r="AP19" s="1166"/>
      <c r="AQ19" s="1166"/>
      <c r="AR19" s="1166">
        <v>3000</v>
      </c>
      <c r="AS19" s="1166"/>
      <c r="AT19" s="1166"/>
      <c r="AU19" s="1166"/>
      <c r="AV19" s="1166"/>
      <c r="AW19" s="1166"/>
      <c r="AX19" s="1168"/>
    </row>
    <row r="20" spans="1:50" s="19" customFormat="1" ht="12.75">
      <c r="A20" s="952" t="s">
        <v>431</v>
      </c>
      <c r="B20" s="952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3"/>
      <c r="S20" s="898" t="s">
        <v>628</v>
      </c>
      <c r="T20" s="870"/>
      <c r="U20" s="870"/>
      <c r="V20" s="870"/>
      <c r="W20" s="783">
        <v>0</v>
      </c>
      <c r="X20" s="783"/>
      <c r="Y20" s="783"/>
      <c r="Z20" s="783"/>
      <c r="AA20" s="783"/>
      <c r="AB20" s="783"/>
      <c r="AC20" s="783"/>
      <c r="AD20" s="783">
        <v>0</v>
      </c>
      <c r="AE20" s="783"/>
      <c r="AF20" s="783"/>
      <c r="AG20" s="783"/>
      <c r="AH20" s="783"/>
      <c r="AI20" s="783"/>
      <c r="AJ20" s="783"/>
      <c r="AK20" s="1167">
        <v>0</v>
      </c>
      <c r="AL20" s="1167"/>
      <c r="AM20" s="1167"/>
      <c r="AN20" s="1167"/>
      <c r="AO20" s="1167"/>
      <c r="AP20" s="1167"/>
      <c r="AQ20" s="1167"/>
      <c r="AR20" s="1167">
        <v>100000</v>
      </c>
      <c r="AS20" s="1167"/>
      <c r="AT20" s="1167"/>
      <c r="AU20" s="1167"/>
      <c r="AV20" s="1167"/>
      <c r="AW20" s="1167"/>
      <c r="AX20" s="1169"/>
    </row>
    <row r="21" spans="1:50" s="19" customFormat="1" ht="13.5" thickBot="1">
      <c r="A21" s="942" t="s">
        <v>316</v>
      </c>
      <c r="B21" s="942"/>
      <c r="C21" s="942"/>
      <c r="D21" s="942"/>
      <c r="E21" s="942"/>
      <c r="F21" s="942"/>
      <c r="G21" s="942"/>
      <c r="H21" s="942"/>
      <c r="I21" s="942"/>
      <c r="J21" s="942"/>
      <c r="K21" s="942"/>
      <c r="L21" s="942"/>
      <c r="M21" s="942"/>
      <c r="N21" s="942"/>
      <c r="O21" s="942"/>
      <c r="P21" s="942"/>
      <c r="Q21" s="942"/>
      <c r="R21" s="943"/>
      <c r="S21" s="892" t="s">
        <v>700</v>
      </c>
      <c r="T21" s="893"/>
      <c r="U21" s="893"/>
      <c r="V21" s="893"/>
      <c r="W21" s="757">
        <v>0</v>
      </c>
      <c r="X21" s="757"/>
      <c r="Y21" s="757"/>
      <c r="Z21" s="757"/>
      <c r="AA21" s="757"/>
      <c r="AB21" s="757"/>
      <c r="AC21" s="757"/>
      <c r="AD21" s="757">
        <v>0</v>
      </c>
      <c r="AE21" s="757"/>
      <c r="AF21" s="757"/>
      <c r="AG21" s="757"/>
      <c r="AH21" s="757"/>
      <c r="AI21" s="757"/>
      <c r="AJ21" s="757"/>
      <c r="AK21" s="757">
        <v>0</v>
      </c>
      <c r="AL21" s="757"/>
      <c r="AM21" s="757"/>
      <c r="AN21" s="757"/>
      <c r="AO21" s="757"/>
      <c r="AP21" s="757"/>
      <c r="AQ21" s="757"/>
      <c r="AR21" s="757">
        <v>0</v>
      </c>
      <c r="AS21" s="757"/>
      <c r="AT21" s="757"/>
      <c r="AU21" s="757"/>
      <c r="AV21" s="757"/>
      <c r="AW21" s="757"/>
      <c r="AX21" s="861"/>
    </row>
    <row r="22" spans="1:50" s="19" customFormat="1" ht="13.5" thickBot="1">
      <c r="A22" s="1161" t="s">
        <v>225</v>
      </c>
      <c r="B22" s="1161"/>
      <c r="C22" s="1161"/>
      <c r="D22" s="1161"/>
      <c r="E22" s="1161"/>
      <c r="F22" s="1161"/>
      <c r="G22" s="1161"/>
      <c r="H22" s="1161"/>
      <c r="I22" s="1161"/>
      <c r="J22" s="1161"/>
      <c r="K22" s="1161"/>
      <c r="L22" s="1161"/>
      <c r="M22" s="1161"/>
      <c r="N22" s="1161"/>
      <c r="O22" s="1161"/>
      <c r="P22" s="1161"/>
      <c r="Q22" s="1161"/>
      <c r="R22" s="1162"/>
      <c r="S22" s="829" t="s">
        <v>629</v>
      </c>
      <c r="T22" s="830"/>
      <c r="U22" s="830"/>
      <c r="V22" s="830"/>
      <c r="W22" s="809">
        <v>0</v>
      </c>
      <c r="X22" s="810"/>
      <c r="Y22" s="810"/>
      <c r="Z22" s="810"/>
      <c r="AA22" s="810"/>
      <c r="AB22" s="810"/>
      <c r="AC22" s="810"/>
      <c r="AD22" s="809">
        <v>0</v>
      </c>
      <c r="AE22" s="810"/>
      <c r="AF22" s="810"/>
      <c r="AG22" s="810"/>
      <c r="AH22" s="810"/>
      <c r="AI22" s="810"/>
      <c r="AJ22" s="810"/>
      <c r="AK22" s="809">
        <f>AK19</f>
        <v>20400</v>
      </c>
      <c r="AL22" s="810"/>
      <c r="AM22" s="810"/>
      <c r="AN22" s="810"/>
      <c r="AO22" s="810"/>
      <c r="AP22" s="810"/>
      <c r="AQ22" s="810"/>
      <c r="AR22" s="809">
        <f>AR19+AR20</f>
        <v>103000</v>
      </c>
      <c r="AS22" s="810"/>
      <c r="AT22" s="810"/>
      <c r="AU22" s="810"/>
      <c r="AV22" s="810"/>
      <c r="AW22" s="810"/>
      <c r="AX22" s="1163"/>
    </row>
    <row r="23" spans="1:50" s="19" customFormat="1" ht="12.75">
      <c r="A23" s="956" t="s">
        <v>430</v>
      </c>
      <c r="B23" s="956"/>
      <c r="C23" s="956"/>
      <c r="D23" s="956"/>
      <c r="E23" s="956"/>
      <c r="F23" s="956"/>
      <c r="G23" s="956"/>
      <c r="H23" s="956"/>
      <c r="I23" s="956"/>
      <c r="J23" s="956"/>
      <c r="K23" s="956"/>
      <c r="L23" s="956"/>
      <c r="M23" s="956"/>
      <c r="N23" s="956"/>
      <c r="O23" s="956"/>
      <c r="P23" s="956"/>
      <c r="Q23" s="956"/>
      <c r="R23" s="957"/>
      <c r="S23" s="892"/>
      <c r="T23" s="893"/>
      <c r="U23" s="893"/>
      <c r="V23" s="893"/>
      <c r="W23" s="757"/>
      <c r="X23" s="757"/>
      <c r="Y23" s="757"/>
      <c r="Z23" s="757"/>
      <c r="AA23" s="757"/>
      <c r="AB23" s="757"/>
      <c r="AC23" s="757"/>
      <c r="AD23" s="757"/>
      <c r="AE23" s="757"/>
      <c r="AF23" s="757"/>
      <c r="AG23" s="757"/>
      <c r="AH23" s="757"/>
      <c r="AI23" s="757"/>
      <c r="AJ23" s="757"/>
      <c r="AK23" s="757"/>
      <c r="AL23" s="757"/>
      <c r="AM23" s="757"/>
      <c r="AN23" s="757"/>
      <c r="AO23" s="757"/>
      <c r="AP23" s="757"/>
      <c r="AQ23" s="757"/>
      <c r="AR23" s="757"/>
      <c r="AS23" s="757"/>
      <c r="AT23" s="757"/>
      <c r="AU23" s="757"/>
      <c r="AV23" s="757"/>
      <c r="AW23" s="757"/>
      <c r="AX23" s="861"/>
    </row>
    <row r="24" spans="1:50" s="19" customFormat="1" ht="12.75">
      <c r="A24" s="1176" t="s">
        <v>429</v>
      </c>
      <c r="B24" s="1176"/>
      <c r="C24" s="1176"/>
      <c r="D24" s="1176"/>
      <c r="E24" s="1176"/>
      <c r="F24" s="1176"/>
      <c r="G24" s="1176"/>
      <c r="H24" s="1176"/>
      <c r="I24" s="1176"/>
      <c r="J24" s="1176"/>
      <c r="K24" s="1176"/>
      <c r="L24" s="1176"/>
      <c r="M24" s="1176"/>
      <c r="N24" s="1176"/>
      <c r="O24" s="1176"/>
      <c r="P24" s="1176"/>
      <c r="Q24" s="1176"/>
      <c r="R24" s="1060"/>
      <c r="S24" s="892"/>
      <c r="T24" s="893"/>
      <c r="U24" s="893"/>
      <c r="V24" s="893"/>
      <c r="W24" s="757"/>
      <c r="X24" s="757"/>
      <c r="Y24" s="757"/>
      <c r="Z24" s="757"/>
      <c r="AA24" s="757"/>
      <c r="AB24" s="757"/>
      <c r="AC24" s="757"/>
      <c r="AD24" s="757"/>
      <c r="AE24" s="757"/>
      <c r="AF24" s="757"/>
      <c r="AG24" s="757"/>
      <c r="AH24" s="757"/>
      <c r="AI24" s="757"/>
      <c r="AJ24" s="757"/>
      <c r="AK24" s="757"/>
      <c r="AL24" s="757"/>
      <c r="AM24" s="757"/>
      <c r="AN24" s="757"/>
      <c r="AO24" s="757"/>
      <c r="AP24" s="757"/>
      <c r="AQ24" s="757"/>
      <c r="AR24" s="757"/>
      <c r="AS24" s="757"/>
      <c r="AT24" s="757"/>
      <c r="AU24" s="757"/>
      <c r="AV24" s="757"/>
      <c r="AW24" s="757"/>
      <c r="AX24" s="861"/>
    </row>
    <row r="25" spans="1:50" s="19" customFormat="1" ht="12.75">
      <c r="A25" s="1176" t="s">
        <v>428</v>
      </c>
      <c r="B25" s="1176"/>
      <c r="C25" s="1176"/>
      <c r="D25" s="1176"/>
      <c r="E25" s="1176"/>
      <c r="F25" s="1176"/>
      <c r="G25" s="1176"/>
      <c r="H25" s="1176"/>
      <c r="I25" s="1176"/>
      <c r="J25" s="1176"/>
      <c r="K25" s="1176"/>
      <c r="L25" s="1176"/>
      <c r="M25" s="1176"/>
      <c r="N25" s="1176"/>
      <c r="O25" s="1176"/>
      <c r="P25" s="1176"/>
      <c r="Q25" s="1176"/>
      <c r="R25" s="1060"/>
      <c r="S25" s="892"/>
      <c r="T25" s="893"/>
      <c r="U25" s="893"/>
      <c r="V25" s="893"/>
      <c r="W25" s="757"/>
      <c r="X25" s="757"/>
      <c r="Y25" s="757"/>
      <c r="Z25" s="757"/>
      <c r="AA25" s="757"/>
      <c r="AB25" s="757"/>
      <c r="AC25" s="757"/>
      <c r="AD25" s="757"/>
      <c r="AE25" s="757"/>
      <c r="AF25" s="757"/>
      <c r="AG25" s="757"/>
      <c r="AH25" s="757"/>
      <c r="AI25" s="757"/>
      <c r="AJ25" s="757"/>
      <c r="AK25" s="757"/>
      <c r="AL25" s="757"/>
      <c r="AM25" s="757"/>
      <c r="AN25" s="757"/>
      <c r="AO25" s="757"/>
      <c r="AP25" s="757"/>
      <c r="AQ25" s="757"/>
      <c r="AR25" s="757"/>
      <c r="AS25" s="757"/>
      <c r="AT25" s="757"/>
      <c r="AU25" s="757"/>
      <c r="AV25" s="757"/>
      <c r="AW25" s="757"/>
      <c r="AX25" s="861"/>
    </row>
    <row r="26" spans="1:50" s="19" customFormat="1" ht="12.75">
      <c r="A26" s="942" t="s">
        <v>427</v>
      </c>
      <c r="B26" s="942"/>
      <c r="C26" s="942"/>
      <c r="D26" s="942"/>
      <c r="E26" s="942"/>
      <c r="F26" s="942"/>
      <c r="G26" s="942"/>
      <c r="H26" s="942"/>
      <c r="I26" s="942"/>
      <c r="J26" s="942"/>
      <c r="K26" s="942"/>
      <c r="L26" s="942"/>
      <c r="M26" s="942"/>
      <c r="N26" s="942"/>
      <c r="O26" s="942"/>
      <c r="P26" s="942"/>
      <c r="Q26" s="942"/>
      <c r="R26" s="943"/>
      <c r="S26" s="892"/>
      <c r="T26" s="893"/>
      <c r="U26" s="893"/>
      <c r="V26" s="893"/>
      <c r="W26" s="1002">
        <v>0</v>
      </c>
      <c r="X26" s="1003"/>
      <c r="Y26" s="1003"/>
      <c r="Z26" s="1003"/>
      <c r="AA26" s="1003"/>
      <c r="AB26" s="1003"/>
      <c r="AC26" s="1004"/>
      <c r="AD26" s="1046">
        <v>0</v>
      </c>
      <c r="AE26" s="1003"/>
      <c r="AF26" s="1003"/>
      <c r="AG26" s="1003"/>
      <c r="AH26" s="1003"/>
      <c r="AI26" s="1003"/>
      <c r="AJ26" s="1004"/>
      <c r="AK26" s="1002">
        <v>0</v>
      </c>
      <c r="AL26" s="1003"/>
      <c r="AM26" s="1003"/>
      <c r="AN26" s="1003"/>
      <c r="AO26" s="1003"/>
      <c r="AP26" s="1003"/>
      <c r="AQ26" s="1004"/>
      <c r="AR26" s="1002">
        <v>0</v>
      </c>
      <c r="AS26" s="1003"/>
      <c r="AT26" s="1003"/>
      <c r="AU26" s="1003"/>
      <c r="AV26" s="1003"/>
      <c r="AW26" s="1003"/>
      <c r="AX26" s="1008"/>
    </row>
    <row r="27" spans="1:50" s="19" customFormat="1" ht="12.75">
      <c r="A27" s="942" t="s">
        <v>426</v>
      </c>
      <c r="B27" s="942"/>
      <c r="C27" s="942"/>
      <c r="D27" s="942"/>
      <c r="E27" s="942"/>
      <c r="F27" s="942"/>
      <c r="G27" s="942"/>
      <c r="H27" s="942"/>
      <c r="I27" s="942"/>
      <c r="J27" s="942"/>
      <c r="K27" s="942"/>
      <c r="L27" s="942"/>
      <c r="M27" s="942"/>
      <c r="N27" s="942"/>
      <c r="O27" s="942"/>
      <c r="P27" s="942"/>
      <c r="Q27" s="942"/>
      <c r="R27" s="943"/>
      <c r="S27" s="892"/>
      <c r="T27" s="893"/>
      <c r="U27" s="893"/>
      <c r="V27" s="893"/>
      <c r="W27" s="1002"/>
      <c r="X27" s="1003"/>
      <c r="Y27" s="1003"/>
      <c r="Z27" s="1003"/>
      <c r="AA27" s="1003"/>
      <c r="AB27" s="1003"/>
      <c r="AC27" s="1004"/>
      <c r="AD27" s="1002"/>
      <c r="AE27" s="1003"/>
      <c r="AF27" s="1003"/>
      <c r="AG27" s="1003"/>
      <c r="AH27" s="1003"/>
      <c r="AI27" s="1003"/>
      <c r="AJ27" s="1004"/>
      <c r="AK27" s="1002"/>
      <c r="AL27" s="1003"/>
      <c r="AM27" s="1003"/>
      <c r="AN27" s="1003"/>
      <c r="AO27" s="1003"/>
      <c r="AP27" s="1003"/>
      <c r="AQ27" s="1004"/>
      <c r="AR27" s="1002"/>
      <c r="AS27" s="1003"/>
      <c r="AT27" s="1003"/>
      <c r="AU27" s="1003"/>
      <c r="AV27" s="1003"/>
      <c r="AW27" s="1003"/>
      <c r="AX27" s="1008"/>
    </row>
    <row r="28" spans="1:50" s="19" customFormat="1" ht="12.75">
      <c r="A28" s="942" t="s">
        <v>358</v>
      </c>
      <c r="B28" s="942"/>
      <c r="C28" s="942"/>
      <c r="D28" s="942"/>
      <c r="E28" s="942"/>
      <c r="F28" s="942"/>
      <c r="G28" s="942"/>
      <c r="H28" s="942"/>
      <c r="I28" s="942"/>
      <c r="J28" s="942"/>
      <c r="K28" s="942"/>
      <c r="L28" s="942"/>
      <c r="M28" s="942"/>
      <c r="N28" s="942"/>
      <c r="O28" s="942"/>
      <c r="P28" s="942"/>
      <c r="Q28" s="942"/>
      <c r="R28" s="943"/>
      <c r="S28" s="892" t="s">
        <v>630</v>
      </c>
      <c r="T28" s="893"/>
      <c r="U28" s="893"/>
      <c r="V28" s="893"/>
      <c r="W28" s="762"/>
      <c r="X28" s="606"/>
      <c r="Y28" s="606"/>
      <c r="Z28" s="606"/>
      <c r="AA28" s="606"/>
      <c r="AB28" s="606"/>
      <c r="AC28" s="949"/>
      <c r="AD28" s="762"/>
      <c r="AE28" s="606"/>
      <c r="AF28" s="606"/>
      <c r="AG28" s="606"/>
      <c r="AH28" s="606"/>
      <c r="AI28" s="606"/>
      <c r="AJ28" s="949"/>
      <c r="AK28" s="762"/>
      <c r="AL28" s="606"/>
      <c r="AM28" s="606"/>
      <c r="AN28" s="606"/>
      <c r="AO28" s="606"/>
      <c r="AP28" s="606"/>
      <c r="AQ28" s="949"/>
      <c r="AR28" s="762"/>
      <c r="AS28" s="606"/>
      <c r="AT28" s="606"/>
      <c r="AU28" s="606"/>
      <c r="AV28" s="606"/>
      <c r="AW28" s="606"/>
      <c r="AX28" s="878"/>
    </row>
    <row r="29" spans="1:50" s="19" customFormat="1" ht="12.75">
      <c r="A29" s="1165" t="s">
        <v>425</v>
      </c>
      <c r="B29" s="985"/>
      <c r="C29" s="985"/>
      <c r="D29" s="985"/>
      <c r="E29" s="985"/>
      <c r="F29" s="985"/>
      <c r="G29" s="985"/>
      <c r="H29" s="985"/>
      <c r="I29" s="985"/>
      <c r="J29" s="985"/>
      <c r="K29" s="985"/>
      <c r="L29" s="985"/>
      <c r="M29" s="985"/>
      <c r="N29" s="985"/>
      <c r="O29" s="985"/>
      <c r="P29" s="985"/>
      <c r="Q29" s="985"/>
      <c r="R29" s="986"/>
      <c r="S29" s="894"/>
      <c r="T29" s="895"/>
      <c r="U29" s="895"/>
      <c r="V29" s="895"/>
      <c r="W29" s="974">
        <v>0</v>
      </c>
      <c r="X29" s="946"/>
      <c r="Y29" s="946"/>
      <c r="Z29" s="946"/>
      <c r="AA29" s="946"/>
      <c r="AB29" s="946"/>
      <c r="AC29" s="948"/>
      <c r="AD29" s="974">
        <v>0</v>
      </c>
      <c r="AE29" s="946"/>
      <c r="AF29" s="946"/>
      <c r="AG29" s="946"/>
      <c r="AH29" s="946"/>
      <c r="AI29" s="946"/>
      <c r="AJ29" s="948"/>
      <c r="AK29" s="974">
        <v>0</v>
      </c>
      <c r="AL29" s="946"/>
      <c r="AM29" s="946"/>
      <c r="AN29" s="946"/>
      <c r="AO29" s="946"/>
      <c r="AP29" s="946"/>
      <c r="AQ29" s="948"/>
      <c r="AR29" s="974">
        <v>0</v>
      </c>
      <c r="AS29" s="946"/>
      <c r="AT29" s="946"/>
      <c r="AU29" s="946"/>
      <c r="AV29" s="946"/>
      <c r="AW29" s="946"/>
      <c r="AX29" s="947"/>
    </row>
    <row r="30" spans="1:50" s="19" customFormat="1" ht="12.75">
      <c r="A30" s="1164" t="s">
        <v>424</v>
      </c>
      <c r="B30" s="950"/>
      <c r="C30" s="950"/>
      <c r="D30" s="950"/>
      <c r="E30" s="950"/>
      <c r="F30" s="950"/>
      <c r="G30" s="950"/>
      <c r="H30" s="950"/>
      <c r="I30" s="950"/>
      <c r="J30" s="950"/>
      <c r="K30" s="950"/>
      <c r="L30" s="950"/>
      <c r="M30" s="950"/>
      <c r="N30" s="950"/>
      <c r="O30" s="950"/>
      <c r="P30" s="950"/>
      <c r="Q30" s="950"/>
      <c r="R30" s="951"/>
      <c r="S30" s="903" t="s">
        <v>631</v>
      </c>
      <c r="T30" s="904"/>
      <c r="U30" s="904"/>
      <c r="V30" s="904"/>
      <c r="W30" s="762"/>
      <c r="X30" s="606"/>
      <c r="Y30" s="606"/>
      <c r="Z30" s="606"/>
      <c r="AA30" s="606"/>
      <c r="AB30" s="606"/>
      <c r="AC30" s="949"/>
      <c r="AD30" s="762"/>
      <c r="AE30" s="606"/>
      <c r="AF30" s="606"/>
      <c r="AG30" s="606"/>
      <c r="AH30" s="606"/>
      <c r="AI30" s="606"/>
      <c r="AJ30" s="949"/>
      <c r="AK30" s="762"/>
      <c r="AL30" s="606"/>
      <c r="AM30" s="606"/>
      <c r="AN30" s="606"/>
      <c r="AO30" s="606"/>
      <c r="AP30" s="606"/>
      <c r="AQ30" s="949"/>
      <c r="AR30" s="762"/>
      <c r="AS30" s="606"/>
      <c r="AT30" s="606"/>
      <c r="AU30" s="606"/>
      <c r="AV30" s="606"/>
      <c r="AW30" s="606"/>
      <c r="AX30" s="878"/>
    </row>
    <row r="31" spans="1:50" s="19" customFormat="1" ht="12.75">
      <c r="A31" s="942" t="s">
        <v>423</v>
      </c>
      <c r="B31" s="942"/>
      <c r="C31" s="942"/>
      <c r="D31" s="942"/>
      <c r="E31" s="942"/>
      <c r="F31" s="942"/>
      <c r="G31" s="942"/>
      <c r="H31" s="942"/>
      <c r="I31" s="942"/>
      <c r="J31" s="942"/>
      <c r="K31" s="942"/>
      <c r="L31" s="942"/>
      <c r="M31" s="942"/>
      <c r="N31" s="942"/>
      <c r="O31" s="942"/>
      <c r="P31" s="942"/>
      <c r="Q31" s="942"/>
      <c r="R31" s="943"/>
      <c r="S31" s="892"/>
      <c r="T31" s="893"/>
      <c r="U31" s="893"/>
      <c r="V31" s="893"/>
      <c r="W31" s="974">
        <v>0</v>
      </c>
      <c r="X31" s="946"/>
      <c r="Y31" s="946"/>
      <c r="Z31" s="946"/>
      <c r="AA31" s="946"/>
      <c r="AB31" s="946"/>
      <c r="AC31" s="948"/>
      <c r="AD31" s="974">
        <v>0</v>
      </c>
      <c r="AE31" s="946"/>
      <c r="AF31" s="946"/>
      <c r="AG31" s="946"/>
      <c r="AH31" s="946"/>
      <c r="AI31" s="946"/>
      <c r="AJ31" s="948"/>
      <c r="AK31" s="974">
        <v>0</v>
      </c>
      <c r="AL31" s="946"/>
      <c r="AM31" s="946"/>
      <c r="AN31" s="946"/>
      <c r="AO31" s="946"/>
      <c r="AP31" s="946"/>
      <c r="AQ31" s="948"/>
      <c r="AR31" s="974">
        <v>0</v>
      </c>
      <c r="AS31" s="946"/>
      <c r="AT31" s="946"/>
      <c r="AU31" s="946"/>
      <c r="AV31" s="946"/>
      <c r="AW31" s="946"/>
      <c r="AX31" s="947"/>
    </row>
    <row r="32" spans="1:50" s="19" customFormat="1" ht="12.75">
      <c r="A32" s="942" t="s">
        <v>422</v>
      </c>
      <c r="B32" s="942"/>
      <c r="C32" s="942"/>
      <c r="D32" s="942"/>
      <c r="E32" s="942"/>
      <c r="F32" s="942"/>
      <c r="G32" s="942"/>
      <c r="H32" s="942"/>
      <c r="I32" s="942"/>
      <c r="J32" s="942"/>
      <c r="K32" s="942"/>
      <c r="L32" s="942"/>
      <c r="M32" s="942"/>
      <c r="N32" s="942"/>
      <c r="O32" s="942"/>
      <c r="P32" s="942"/>
      <c r="Q32" s="942"/>
      <c r="R32" s="943"/>
      <c r="S32" s="892" t="s">
        <v>632</v>
      </c>
      <c r="T32" s="893"/>
      <c r="U32" s="893"/>
      <c r="V32" s="893"/>
      <c r="W32" s="762"/>
      <c r="X32" s="606"/>
      <c r="Y32" s="606"/>
      <c r="Z32" s="606"/>
      <c r="AA32" s="606"/>
      <c r="AB32" s="606"/>
      <c r="AC32" s="949"/>
      <c r="AD32" s="762"/>
      <c r="AE32" s="606"/>
      <c r="AF32" s="606"/>
      <c r="AG32" s="606"/>
      <c r="AH32" s="606"/>
      <c r="AI32" s="606"/>
      <c r="AJ32" s="949"/>
      <c r="AK32" s="762"/>
      <c r="AL32" s="606"/>
      <c r="AM32" s="606"/>
      <c r="AN32" s="606"/>
      <c r="AO32" s="606"/>
      <c r="AP32" s="606"/>
      <c r="AQ32" s="949"/>
      <c r="AR32" s="762"/>
      <c r="AS32" s="606"/>
      <c r="AT32" s="606"/>
      <c r="AU32" s="606"/>
      <c r="AV32" s="606"/>
      <c r="AW32" s="606"/>
      <c r="AX32" s="878"/>
    </row>
    <row r="33" spans="1:50" s="19" customFormat="1" ht="12.75">
      <c r="A33" s="944" t="s">
        <v>421</v>
      </c>
      <c r="B33" s="944"/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5"/>
      <c r="S33" s="894"/>
      <c r="T33" s="895"/>
      <c r="U33" s="895"/>
      <c r="V33" s="895"/>
      <c r="W33" s="974">
        <v>0</v>
      </c>
      <c r="X33" s="946"/>
      <c r="Y33" s="946"/>
      <c r="Z33" s="946"/>
      <c r="AA33" s="946"/>
      <c r="AB33" s="946"/>
      <c r="AC33" s="948"/>
      <c r="AD33" s="974">
        <v>0</v>
      </c>
      <c r="AE33" s="946"/>
      <c r="AF33" s="946"/>
      <c r="AG33" s="946"/>
      <c r="AH33" s="946"/>
      <c r="AI33" s="946"/>
      <c r="AJ33" s="948"/>
      <c r="AK33" s="974">
        <v>0</v>
      </c>
      <c r="AL33" s="946"/>
      <c r="AM33" s="946"/>
      <c r="AN33" s="946"/>
      <c r="AO33" s="946"/>
      <c r="AP33" s="946"/>
      <c r="AQ33" s="948"/>
      <c r="AR33" s="974">
        <v>0</v>
      </c>
      <c r="AS33" s="946"/>
      <c r="AT33" s="946"/>
      <c r="AU33" s="946"/>
      <c r="AV33" s="946"/>
      <c r="AW33" s="946"/>
      <c r="AX33" s="947"/>
    </row>
    <row r="34" spans="1:50" s="19" customFormat="1" ht="12.75">
      <c r="A34" s="950" t="s">
        <v>420</v>
      </c>
      <c r="B34" s="950"/>
      <c r="C34" s="950"/>
      <c r="D34" s="950"/>
      <c r="E34" s="950"/>
      <c r="F34" s="950"/>
      <c r="G34" s="950"/>
      <c r="H34" s="950"/>
      <c r="I34" s="950"/>
      <c r="J34" s="950"/>
      <c r="K34" s="950"/>
      <c r="L34" s="950"/>
      <c r="M34" s="950"/>
      <c r="N34" s="950"/>
      <c r="O34" s="950"/>
      <c r="P34" s="950"/>
      <c r="Q34" s="950"/>
      <c r="R34" s="951"/>
      <c r="S34" s="903" t="s">
        <v>633</v>
      </c>
      <c r="T34" s="904"/>
      <c r="U34" s="904"/>
      <c r="V34" s="904"/>
      <c r="W34" s="762"/>
      <c r="X34" s="606"/>
      <c r="Y34" s="606"/>
      <c r="Z34" s="606"/>
      <c r="AA34" s="606"/>
      <c r="AB34" s="606"/>
      <c r="AC34" s="949"/>
      <c r="AD34" s="762"/>
      <c r="AE34" s="606"/>
      <c r="AF34" s="606"/>
      <c r="AG34" s="606"/>
      <c r="AH34" s="606"/>
      <c r="AI34" s="606"/>
      <c r="AJ34" s="949"/>
      <c r="AK34" s="762"/>
      <c r="AL34" s="606"/>
      <c r="AM34" s="606"/>
      <c r="AN34" s="606"/>
      <c r="AO34" s="606"/>
      <c r="AP34" s="606"/>
      <c r="AQ34" s="949"/>
      <c r="AR34" s="762"/>
      <c r="AS34" s="606"/>
      <c r="AT34" s="606"/>
      <c r="AU34" s="606"/>
      <c r="AV34" s="606"/>
      <c r="AW34" s="606"/>
      <c r="AX34" s="878"/>
    </row>
    <row r="35" spans="1:50" s="19" customFormat="1" ht="12.75">
      <c r="A35" s="944" t="s">
        <v>419</v>
      </c>
      <c r="B35" s="944"/>
      <c r="C35" s="944"/>
      <c r="D35" s="944"/>
      <c r="E35" s="944"/>
      <c r="F35" s="944"/>
      <c r="G35" s="944"/>
      <c r="H35" s="944"/>
      <c r="I35" s="944"/>
      <c r="J35" s="944"/>
      <c r="K35" s="944"/>
      <c r="L35" s="944"/>
      <c r="M35" s="944"/>
      <c r="N35" s="944"/>
      <c r="O35" s="944"/>
      <c r="P35" s="944"/>
      <c r="Q35" s="944"/>
      <c r="R35" s="945"/>
      <c r="S35" s="894"/>
      <c r="T35" s="895"/>
      <c r="U35" s="895"/>
      <c r="V35" s="895"/>
      <c r="W35" s="974">
        <v>0</v>
      </c>
      <c r="X35" s="946"/>
      <c r="Y35" s="946"/>
      <c r="Z35" s="946"/>
      <c r="AA35" s="946"/>
      <c r="AB35" s="946"/>
      <c r="AC35" s="948"/>
      <c r="AD35" s="974">
        <v>0</v>
      </c>
      <c r="AE35" s="946"/>
      <c r="AF35" s="946"/>
      <c r="AG35" s="946"/>
      <c r="AH35" s="946"/>
      <c r="AI35" s="946"/>
      <c r="AJ35" s="948"/>
      <c r="AK35" s="974">
        <v>0</v>
      </c>
      <c r="AL35" s="946"/>
      <c r="AM35" s="946"/>
      <c r="AN35" s="946"/>
      <c r="AO35" s="946"/>
      <c r="AP35" s="946"/>
      <c r="AQ35" s="948"/>
      <c r="AR35" s="974">
        <v>0</v>
      </c>
      <c r="AS35" s="946"/>
      <c r="AT35" s="946"/>
      <c r="AU35" s="946"/>
      <c r="AV35" s="946"/>
      <c r="AW35" s="946"/>
      <c r="AX35" s="947"/>
    </row>
    <row r="36" spans="1:50" s="19" customFormat="1" ht="12.75">
      <c r="A36" s="950" t="s">
        <v>418</v>
      </c>
      <c r="B36" s="950"/>
      <c r="C36" s="950"/>
      <c r="D36" s="950"/>
      <c r="E36" s="950"/>
      <c r="F36" s="950"/>
      <c r="G36" s="950"/>
      <c r="H36" s="950"/>
      <c r="I36" s="950"/>
      <c r="J36" s="950"/>
      <c r="K36" s="950"/>
      <c r="L36" s="950"/>
      <c r="M36" s="950"/>
      <c r="N36" s="950"/>
      <c r="O36" s="950"/>
      <c r="P36" s="950"/>
      <c r="Q36" s="950"/>
      <c r="R36" s="951"/>
      <c r="S36" s="903" t="s">
        <v>634</v>
      </c>
      <c r="T36" s="904"/>
      <c r="U36" s="904"/>
      <c r="V36" s="904"/>
      <c r="W36" s="762"/>
      <c r="X36" s="606"/>
      <c r="Y36" s="606"/>
      <c r="Z36" s="606"/>
      <c r="AA36" s="606"/>
      <c r="AB36" s="606"/>
      <c r="AC36" s="949"/>
      <c r="AD36" s="762"/>
      <c r="AE36" s="606"/>
      <c r="AF36" s="606"/>
      <c r="AG36" s="606"/>
      <c r="AH36" s="606"/>
      <c r="AI36" s="606"/>
      <c r="AJ36" s="949"/>
      <c r="AK36" s="762"/>
      <c r="AL36" s="606"/>
      <c r="AM36" s="606"/>
      <c r="AN36" s="606"/>
      <c r="AO36" s="606"/>
      <c r="AP36" s="606"/>
      <c r="AQ36" s="949"/>
      <c r="AR36" s="762"/>
      <c r="AS36" s="606"/>
      <c r="AT36" s="606"/>
      <c r="AU36" s="606"/>
      <c r="AV36" s="606"/>
      <c r="AW36" s="606"/>
      <c r="AX36" s="878"/>
    </row>
    <row r="37" spans="1:50" s="19" customFormat="1" ht="13.5" thickBot="1">
      <c r="A37" s="942" t="s">
        <v>316</v>
      </c>
      <c r="B37" s="942"/>
      <c r="C37" s="942"/>
      <c r="D37" s="942"/>
      <c r="E37" s="942"/>
      <c r="F37" s="942"/>
      <c r="G37" s="942"/>
      <c r="H37" s="942"/>
      <c r="I37" s="942"/>
      <c r="J37" s="942"/>
      <c r="K37" s="942"/>
      <c r="L37" s="942"/>
      <c r="M37" s="942"/>
      <c r="N37" s="942"/>
      <c r="O37" s="942"/>
      <c r="P37" s="942"/>
      <c r="Q37" s="942"/>
      <c r="R37" s="943"/>
      <c r="S37" s="892" t="s">
        <v>701</v>
      </c>
      <c r="T37" s="893"/>
      <c r="U37" s="893"/>
      <c r="V37" s="893"/>
      <c r="W37" s="757">
        <v>0</v>
      </c>
      <c r="X37" s="757"/>
      <c r="Y37" s="757"/>
      <c r="Z37" s="757"/>
      <c r="AA37" s="757"/>
      <c r="AB37" s="757"/>
      <c r="AC37" s="757"/>
      <c r="AD37" s="757">
        <v>0</v>
      </c>
      <c r="AE37" s="757"/>
      <c r="AF37" s="757"/>
      <c r="AG37" s="757"/>
      <c r="AH37" s="757"/>
      <c r="AI37" s="757"/>
      <c r="AJ37" s="757"/>
      <c r="AK37" s="757">
        <v>0</v>
      </c>
      <c r="AL37" s="757"/>
      <c r="AM37" s="757"/>
      <c r="AN37" s="757"/>
      <c r="AO37" s="757"/>
      <c r="AP37" s="757"/>
      <c r="AQ37" s="757"/>
      <c r="AR37" s="757">
        <v>0</v>
      </c>
      <c r="AS37" s="757"/>
      <c r="AT37" s="757"/>
      <c r="AU37" s="757"/>
      <c r="AV37" s="757"/>
      <c r="AW37" s="757"/>
      <c r="AX37" s="861"/>
    </row>
    <row r="38" spans="1:50" s="19" customFormat="1" ht="13.5" thickBot="1">
      <c r="A38" s="1161" t="s">
        <v>225</v>
      </c>
      <c r="B38" s="1161"/>
      <c r="C38" s="1161"/>
      <c r="D38" s="1161"/>
      <c r="E38" s="1161"/>
      <c r="F38" s="1161"/>
      <c r="G38" s="1161"/>
      <c r="H38" s="1161"/>
      <c r="I38" s="1161"/>
      <c r="J38" s="1161"/>
      <c r="K38" s="1161"/>
      <c r="L38" s="1161"/>
      <c r="M38" s="1161"/>
      <c r="N38" s="1161"/>
      <c r="O38" s="1161"/>
      <c r="P38" s="1161"/>
      <c r="Q38" s="1161"/>
      <c r="R38" s="1162"/>
      <c r="S38" s="829" t="s">
        <v>635</v>
      </c>
      <c r="T38" s="830"/>
      <c r="U38" s="830"/>
      <c r="V38" s="830"/>
      <c r="W38" s="810">
        <v>0</v>
      </c>
      <c r="X38" s="810"/>
      <c r="Y38" s="810"/>
      <c r="Z38" s="810"/>
      <c r="AA38" s="810"/>
      <c r="AB38" s="810"/>
      <c r="AC38" s="810"/>
      <c r="AD38" s="809">
        <v>0</v>
      </c>
      <c r="AE38" s="810"/>
      <c r="AF38" s="810"/>
      <c r="AG38" s="810"/>
      <c r="AH38" s="810"/>
      <c r="AI38" s="810"/>
      <c r="AJ38" s="810"/>
      <c r="AK38" s="810">
        <v>0</v>
      </c>
      <c r="AL38" s="810"/>
      <c r="AM38" s="810"/>
      <c r="AN38" s="810"/>
      <c r="AO38" s="810"/>
      <c r="AP38" s="810"/>
      <c r="AQ38" s="810"/>
      <c r="AR38" s="810">
        <v>0</v>
      </c>
      <c r="AS38" s="810"/>
      <c r="AT38" s="810"/>
      <c r="AU38" s="810"/>
      <c r="AV38" s="810"/>
      <c r="AW38" s="810"/>
      <c r="AX38" s="1163"/>
    </row>
    <row r="39" spans="1:50" s="19" customFormat="1" ht="12.75">
      <c r="A39" s="956" t="s">
        <v>142</v>
      </c>
      <c r="B39" s="956"/>
      <c r="C39" s="956"/>
      <c r="D39" s="956"/>
      <c r="E39" s="956"/>
      <c r="F39" s="956"/>
      <c r="G39" s="956"/>
      <c r="H39" s="956"/>
      <c r="I39" s="956"/>
      <c r="J39" s="956"/>
      <c r="K39" s="956"/>
      <c r="L39" s="956"/>
      <c r="M39" s="956"/>
      <c r="N39" s="956"/>
      <c r="O39" s="956"/>
      <c r="P39" s="956"/>
      <c r="Q39" s="956"/>
      <c r="R39" s="957"/>
      <c r="S39" s="892"/>
      <c r="T39" s="893"/>
      <c r="U39" s="893"/>
      <c r="V39" s="893"/>
      <c r="W39" s="1002">
        <v>0</v>
      </c>
      <c r="X39" s="1003"/>
      <c r="Y39" s="1003"/>
      <c r="Z39" s="1003"/>
      <c r="AA39" s="1003"/>
      <c r="AB39" s="1003"/>
      <c r="AC39" s="1004"/>
      <c r="AD39" s="1046">
        <v>0</v>
      </c>
      <c r="AE39" s="1003"/>
      <c r="AF39" s="1003"/>
      <c r="AG39" s="1003"/>
      <c r="AH39" s="1003"/>
      <c r="AI39" s="1003"/>
      <c r="AJ39" s="1004"/>
      <c r="AK39" s="1002">
        <v>0</v>
      </c>
      <c r="AL39" s="1003"/>
      <c r="AM39" s="1003"/>
      <c r="AN39" s="1003"/>
      <c r="AO39" s="1003"/>
      <c r="AP39" s="1003"/>
      <c r="AQ39" s="1004"/>
      <c r="AR39" s="1002">
        <v>0</v>
      </c>
      <c r="AS39" s="1003"/>
      <c r="AT39" s="1003"/>
      <c r="AU39" s="1003"/>
      <c r="AV39" s="1003"/>
      <c r="AW39" s="1003"/>
      <c r="AX39" s="1008"/>
    </row>
    <row r="40" spans="1:50" s="19" customFormat="1" ht="12.75">
      <c r="A40" s="942" t="s">
        <v>417</v>
      </c>
      <c r="B40" s="942"/>
      <c r="C40" s="942"/>
      <c r="D40" s="942"/>
      <c r="E40" s="942"/>
      <c r="F40" s="942"/>
      <c r="G40" s="942"/>
      <c r="H40" s="942"/>
      <c r="I40" s="942"/>
      <c r="J40" s="942"/>
      <c r="K40" s="942"/>
      <c r="L40" s="942"/>
      <c r="M40" s="942"/>
      <c r="N40" s="942"/>
      <c r="O40" s="942"/>
      <c r="P40" s="942"/>
      <c r="Q40" s="942"/>
      <c r="R40" s="943"/>
      <c r="S40" s="892"/>
      <c r="T40" s="893"/>
      <c r="U40" s="893"/>
      <c r="V40" s="893"/>
      <c r="W40" s="1002"/>
      <c r="X40" s="1003"/>
      <c r="Y40" s="1003"/>
      <c r="Z40" s="1003"/>
      <c r="AA40" s="1003"/>
      <c r="AB40" s="1003"/>
      <c r="AC40" s="1004"/>
      <c r="AD40" s="1002"/>
      <c r="AE40" s="1003"/>
      <c r="AF40" s="1003"/>
      <c r="AG40" s="1003"/>
      <c r="AH40" s="1003"/>
      <c r="AI40" s="1003"/>
      <c r="AJ40" s="1004"/>
      <c r="AK40" s="1002"/>
      <c r="AL40" s="1003"/>
      <c r="AM40" s="1003"/>
      <c r="AN40" s="1003"/>
      <c r="AO40" s="1003"/>
      <c r="AP40" s="1003"/>
      <c r="AQ40" s="1004"/>
      <c r="AR40" s="1002"/>
      <c r="AS40" s="1003"/>
      <c r="AT40" s="1003"/>
      <c r="AU40" s="1003"/>
      <c r="AV40" s="1003"/>
      <c r="AW40" s="1003"/>
      <c r="AX40" s="1008"/>
    </row>
    <row r="41" spans="1:50" s="19" customFormat="1" ht="12.75">
      <c r="A41" s="942" t="s">
        <v>416</v>
      </c>
      <c r="B41" s="942"/>
      <c r="C41" s="942"/>
      <c r="D41" s="942"/>
      <c r="E41" s="942"/>
      <c r="F41" s="942"/>
      <c r="G41" s="942"/>
      <c r="H41" s="942"/>
      <c r="I41" s="942"/>
      <c r="J41" s="942"/>
      <c r="K41" s="942"/>
      <c r="L41" s="942"/>
      <c r="M41" s="942"/>
      <c r="N41" s="942"/>
      <c r="O41" s="942"/>
      <c r="P41" s="942"/>
      <c r="Q41" s="942"/>
      <c r="R41" s="943"/>
      <c r="S41" s="892"/>
      <c r="T41" s="893"/>
      <c r="U41" s="893"/>
      <c r="V41" s="893"/>
      <c r="W41" s="1002"/>
      <c r="X41" s="1003"/>
      <c r="Y41" s="1003"/>
      <c r="Z41" s="1003"/>
      <c r="AA41" s="1003"/>
      <c r="AB41" s="1003"/>
      <c r="AC41" s="1004"/>
      <c r="AD41" s="1002"/>
      <c r="AE41" s="1003"/>
      <c r="AF41" s="1003"/>
      <c r="AG41" s="1003"/>
      <c r="AH41" s="1003"/>
      <c r="AI41" s="1003"/>
      <c r="AJ41" s="1004"/>
      <c r="AK41" s="1002"/>
      <c r="AL41" s="1003"/>
      <c r="AM41" s="1003"/>
      <c r="AN41" s="1003"/>
      <c r="AO41" s="1003"/>
      <c r="AP41" s="1003"/>
      <c r="AQ41" s="1004"/>
      <c r="AR41" s="1002"/>
      <c r="AS41" s="1003"/>
      <c r="AT41" s="1003"/>
      <c r="AU41" s="1003"/>
      <c r="AV41" s="1003"/>
      <c r="AW41" s="1003"/>
      <c r="AX41" s="1008"/>
    </row>
    <row r="42" spans="1:50" s="19" customFormat="1" ht="12.75">
      <c r="A42" s="942" t="s">
        <v>415</v>
      </c>
      <c r="B42" s="942"/>
      <c r="C42" s="942"/>
      <c r="D42" s="942"/>
      <c r="E42" s="942"/>
      <c r="F42" s="942"/>
      <c r="G42" s="942"/>
      <c r="H42" s="942"/>
      <c r="I42" s="942"/>
      <c r="J42" s="942"/>
      <c r="K42" s="942"/>
      <c r="L42" s="942"/>
      <c r="M42" s="942"/>
      <c r="N42" s="942"/>
      <c r="O42" s="942"/>
      <c r="P42" s="942"/>
      <c r="Q42" s="942"/>
      <c r="R42" s="943"/>
      <c r="S42" s="892"/>
      <c r="T42" s="893"/>
      <c r="U42" s="893"/>
      <c r="V42" s="893"/>
      <c r="W42" s="1002"/>
      <c r="X42" s="1003"/>
      <c r="Y42" s="1003"/>
      <c r="Z42" s="1003"/>
      <c r="AA42" s="1003"/>
      <c r="AB42" s="1003"/>
      <c r="AC42" s="1004"/>
      <c r="AD42" s="1002"/>
      <c r="AE42" s="1003"/>
      <c r="AF42" s="1003"/>
      <c r="AG42" s="1003"/>
      <c r="AH42" s="1003"/>
      <c r="AI42" s="1003"/>
      <c r="AJ42" s="1004"/>
      <c r="AK42" s="1002"/>
      <c r="AL42" s="1003"/>
      <c r="AM42" s="1003"/>
      <c r="AN42" s="1003"/>
      <c r="AO42" s="1003"/>
      <c r="AP42" s="1003"/>
      <c r="AQ42" s="1004"/>
      <c r="AR42" s="1002"/>
      <c r="AS42" s="1003"/>
      <c r="AT42" s="1003"/>
      <c r="AU42" s="1003"/>
      <c r="AV42" s="1003"/>
      <c r="AW42" s="1003"/>
      <c r="AX42" s="1008"/>
    </row>
    <row r="43" spans="1:50" s="19" customFormat="1" ht="12.75">
      <c r="A43" s="942" t="s">
        <v>414</v>
      </c>
      <c r="B43" s="942"/>
      <c r="C43" s="942"/>
      <c r="D43" s="942"/>
      <c r="E43" s="942"/>
      <c r="F43" s="942"/>
      <c r="G43" s="942"/>
      <c r="H43" s="942"/>
      <c r="I43" s="942"/>
      <c r="J43" s="942"/>
      <c r="K43" s="942"/>
      <c r="L43" s="942"/>
      <c r="M43" s="942"/>
      <c r="N43" s="942"/>
      <c r="O43" s="942"/>
      <c r="P43" s="942"/>
      <c r="Q43" s="942"/>
      <c r="R43" s="943"/>
      <c r="S43" s="892" t="s">
        <v>636</v>
      </c>
      <c r="T43" s="893"/>
      <c r="U43" s="893"/>
      <c r="V43" s="893"/>
      <c r="W43" s="762"/>
      <c r="X43" s="606"/>
      <c r="Y43" s="606"/>
      <c r="Z43" s="606"/>
      <c r="AA43" s="606"/>
      <c r="AB43" s="606"/>
      <c r="AC43" s="949"/>
      <c r="AD43" s="762"/>
      <c r="AE43" s="606"/>
      <c r="AF43" s="606"/>
      <c r="AG43" s="606"/>
      <c r="AH43" s="606"/>
      <c r="AI43" s="606"/>
      <c r="AJ43" s="949"/>
      <c r="AK43" s="762"/>
      <c r="AL43" s="606"/>
      <c r="AM43" s="606"/>
      <c r="AN43" s="606"/>
      <c r="AO43" s="606"/>
      <c r="AP43" s="606"/>
      <c r="AQ43" s="949"/>
      <c r="AR43" s="762"/>
      <c r="AS43" s="606"/>
      <c r="AT43" s="606"/>
      <c r="AU43" s="606"/>
      <c r="AV43" s="606"/>
      <c r="AW43" s="606"/>
      <c r="AX43" s="878"/>
    </row>
    <row r="44" spans="1:50" s="19" customFormat="1" ht="12.75">
      <c r="A44" s="944" t="s">
        <v>413</v>
      </c>
      <c r="B44" s="944"/>
      <c r="C44" s="944"/>
      <c r="D44" s="944"/>
      <c r="E44" s="944"/>
      <c r="F44" s="944"/>
      <c r="G44" s="944"/>
      <c r="H44" s="944"/>
      <c r="I44" s="944"/>
      <c r="J44" s="944"/>
      <c r="K44" s="944"/>
      <c r="L44" s="944"/>
      <c r="M44" s="944"/>
      <c r="N44" s="944"/>
      <c r="O44" s="944"/>
      <c r="P44" s="944"/>
      <c r="Q44" s="944"/>
      <c r="R44" s="945"/>
      <c r="S44" s="894"/>
      <c r="T44" s="895"/>
      <c r="U44" s="895"/>
      <c r="V44" s="895"/>
      <c r="W44" s="974">
        <v>0</v>
      </c>
      <c r="X44" s="946"/>
      <c r="Y44" s="946"/>
      <c r="Z44" s="946"/>
      <c r="AA44" s="946"/>
      <c r="AB44" s="946"/>
      <c r="AC44" s="948"/>
      <c r="AD44" s="974">
        <v>0</v>
      </c>
      <c r="AE44" s="946"/>
      <c r="AF44" s="946"/>
      <c r="AG44" s="946"/>
      <c r="AH44" s="946"/>
      <c r="AI44" s="946"/>
      <c r="AJ44" s="948"/>
      <c r="AK44" s="974">
        <v>0</v>
      </c>
      <c r="AL44" s="946"/>
      <c r="AM44" s="946"/>
      <c r="AN44" s="946"/>
      <c r="AO44" s="946"/>
      <c r="AP44" s="946"/>
      <c r="AQ44" s="948"/>
      <c r="AR44" s="974">
        <v>0</v>
      </c>
      <c r="AS44" s="946"/>
      <c r="AT44" s="946"/>
      <c r="AU44" s="946"/>
      <c r="AV44" s="946"/>
      <c r="AW44" s="946"/>
      <c r="AX44" s="947"/>
    </row>
    <row r="45" spans="1:50" s="19" customFormat="1" ht="12.75">
      <c r="A45" s="942" t="s">
        <v>412</v>
      </c>
      <c r="B45" s="942"/>
      <c r="C45" s="942"/>
      <c r="D45" s="942"/>
      <c r="E45" s="942"/>
      <c r="F45" s="942"/>
      <c r="G45" s="942"/>
      <c r="H45" s="942"/>
      <c r="I45" s="942"/>
      <c r="J45" s="942"/>
      <c r="K45" s="942"/>
      <c r="L45" s="942"/>
      <c r="M45" s="942"/>
      <c r="N45" s="942"/>
      <c r="O45" s="942"/>
      <c r="P45" s="942"/>
      <c r="Q45" s="942"/>
      <c r="R45" s="943"/>
      <c r="S45" s="892"/>
      <c r="T45" s="893"/>
      <c r="U45" s="893"/>
      <c r="V45" s="893"/>
      <c r="W45" s="1002"/>
      <c r="X45" s="1003"/>
      <c r="Y45" s="1003"/>
      <c r="Z45" s="1003"/>
      <c r="AA45" s="1003"/>
      <c r="AB45" s="1003"/>
      <c r="AC45" s="1004"/>
      <c r="AD45" s="1002"/>
      <c r="AE45" s="1003"/>
      <c r="AF45" s="1003"/>
      <c r="AG45" s="1003"/>
      <c r="AH45" s="1003"/>
      <c r="AI45" s="1003"/>
      <c r="AJ45" s="1004"/>
      <c r="AK45" s="1002"/>
      <c r="AL45" s="1003"/>
      <c r="AM45" s="1003"/>
      <c r="AN45" s="1003"/>
      <c r="AO45" s="1003"/>
      <c r="AP45" s="1003"/>
      <c r="AQ45" s="1004"/>
      <c r="AR45" s="1002"/>
      <c r="AS45" s="1003"/>
      <c r="AT45" s="1003"/>
      <c r="AU45" s="1003"/>
      <c r="AV45" s="1003"/>
      <c r="AW45" s="1003"/>
      <c r="AX45" s="1008"/>
    </row>
    <row r="46" spans="1:50" s="19" customFormat="1" ht="12.75">
      <c r="A46" s="942" t="s">
        <v>411</v>
      </c>
      <c r="B46" s="942"/>
      <c r="C46" s="942"/>
      <c r="D46" s="942"/>
      <c r="E46" s="942"/>
      <c r="F46" s="942"/>
      <c r="G46" s="942"/>
      <c r="H46" s="942"/>
      <c r="I46" s="942"/>
      <c r="J46" s="942"/>
      <c r="K46" s="942"/>
      <c r="L46" s="942"/>
      <c r="M46" s="942"/>
      <c r="N46" s="942"/>
      <c r="O46" s="942"/>
      <c r="P46" s="942"/>
      <c r="Q46" s="942"/>
      <c r="R46" s="943"/>
      <c r="S46" s="892"/>
      <c r="T46" s="893"/>
      <c r="U46" s="893"/>
      <c r="V46" s="893"/>
      <c r="W46" s="1002"/>
      <c r="X46" s="1003"/>
      <c r="Y46" s="1003"/>
      <c r="Z46" s="1003"/>
      <c r="AA46" s="1003"/>
      <c r="AB46" s="1003"/>
      <c r="AC46" s="1004"/>
      <c r="AD46" s="1002"/>
      <c r="AE46" s="1003"/>
      <c r="AF46" s="1003"/>
      <c r="AG46" s="1003"/>
      <c r="AH46" s="1003"/>
      <c r="AI46" s="1003"/>
      <c r="AJ46" s="1004"/>
      <c r="AK46" s="1002"/>
      <c r="AL46" s="1003"/>
      <c r="AM46" s="1003"/>
      <c r="AN46" s="1003"/>
      <c r="AO46" s="1003"/>
      <c r="AP46" s="1003"/>
      <c r="AQ46" s="1004"/>
      <c r="AR46" s="1002"/>
      <c r="AS46" s="1003"/>
      <c r="AT46" s="1003"/>
      <c r="AU46" s="1003"/>
      <c r="AV46" s="1003"/>
      <c r="AW46" s="1003"/>
      <c r="AX46" s="1008"/>
    </row>
    <row r="47" spans="1:50" s="19" customFormat="1" ht="12.75">
      <c r="A47" s="942" t="s">
        <v>410</v>
      </c>
      <c r="B47" s="942"/>
      <c r="C47" s="942"/>
      <c r="D47" s="942"/>
      <c r="E47" s="942"/>
      <c r="F47" s="942"/>
      <c r="G47" s="942"/>
      <c r="H47" s="942"/>
      <c r="I47" s="942"/>
      <c r="J47" s="942"/>
      <c r="K47" s="942"/>
      <c r="L47" s="942"/>
      <c r="M47" s="942"/>
      <c r="N47" s="942"/>
      <c r="O47" s="942"/>
      <c r="P47" s="942"/>
      <c r="Q47" s="942"/>
      <c r="R47" s="943"/>
      <c r="S47" s="892"/>
      <c r="T47" s="893"/>
      <c r="U47" s="893"/>
      <c r="V47" s="893"/>
      <c r="W47" s="1002"/>
      <c r="X47" s="1003"/>
      <c r="Y47" s="1003"/>
      <c r="Z47" s="1003"/>
      <c r="AA47" s="1003"/>
      <c r="AB47" s="1003"/>
      <c r="AC47" s="1004"/>
      <c r="AD47" s="1002"/>
      <c r="AE47" s="1003"/>
      <c r="AF47" s="1003"/>
      <c r="AG47" s="1003"/>
      <c r="AH47" s="1003"/>
      <c r="AI47" s="1003"/>
      <c r="AJ47" s="1004"/>
      <c r="AK47" s="1002"/>
      <c r="AL47" s="1003"/>
      <c r="AM47" s="1003"/>
      <c r="AN47" s="1003"/>
      <c r="AO47" s="1003"/>
      <c r="AP47" s="1003"/>
      <c r="AQ47" s="1004"/>
      <c r="AR47" s="1002"/>
      <c r="AS47" s="1003"/>
      <c r="AT47" s="1003"/>
      <c r="AU47" s="1003"/>
      <c r="AV47" s="1003"/>
      <c r="AW47" s="1003"/>
      <c r="AX47" s="1008"/>
    </row>
    <row r="48" spans="1:50" s="19" customFormat="1" ht="13.5" thickBot="1">
      <c r="A48" s="950" t="s">
        <v>409</v>
      </c>
      <c r="B48" s="950"/>
      <c r="C48" s="950"/>
      <c r="D48" s="950"/>
      <c r="E48" s="950"/>
      <c r="F48" s="950"/>
      <c r="G48" s="950"/>
      <c r="H48" s="950"/>
      <c r="I48" s="950"/>
      <c r="J48" s="950"/>
      <c r="K48" s="950"/>
      <c r="L48" s="950"/>
      <c r="M48" s="950"/>
      <c r="N48" s="950"/>
      <c r="O48" s="950"/>
      <c r="P48" s="950"/>
      <c r="Q48" s="950"/>
      <c r="R48" s="951"/>
      <c r="S48" s="938" t="s">
        <v>50</v>
      </c>
      <c r="T48" s="939"/>
      <c r="U48" s="939"/>
      <c r="V48" s="939"/>
      <c r="W48" s="1068"/>
      <c r="X48" s="1069"/>
      <c r="Y48" s="1069"/>
      <c r="Z48" s="1069"/>
      <c r="AA48" s="1069"/>
      <c r="AB48" s="1069"/>
      <c r="AC48" s="1070"/>
      <c r="AD48" s="1068"/>
      <c r="AE48" s="1069"/>
      <c r="AF48" s="1069"/>
      <c r="AG48" s="1069"/>
      <c r="AH48" s="1069"/>
      <c r="AI48" s="1069"/>
      <c r="AJ48" s="1070"/>
      <c r="AK48" s="1068"/>
      <c r="AL48" s="1069"/>
      <c r="AM48" s="1069"/>
      <c r="AN48" s="1069"/>
      <c r="AO48" s="1069"/>
      <c r="AP48" s="1069"/>
      <c r="AQ48" s="1070"/>
      <c r="AR48" s="1068"/>
      <c r="AS48" s="1069"/>
      <c r="AT48" s="1069"/>
      <c r="AU48" s="1069"/>
      <c r="AV48" s="1069"/>
      <c r="AW48" s="1069"/>
      <c r="AX48" s="1071"/>
    </row>
  </sheetData>
  <sheetProtection/>
  <mergeCells count="188">
    <mergeCell ref="A26:R26"/>
    <mergeCell ref="S26:V26"/>
    <mergeCell ref="AR26:AX28"/>
    <mergeCell ref="AK26:AQ28"/>
    <mergeCell ref="A27:R27"/>
    <mergeCell ref="S27:V27"/>
    <mergeCell ref="AD26:AJ28"/>
    <mergeCell ref="W26:AC28"/>
    <mergeCell ref="A28:R28"/>
    <mergeCell ref="S28:V28"/>
    <mergeCell ref="AK24:AQ24"/>
    <mergeCell ref="AR24:AX24"/>
    <mergeCell ref="W13:AC14"/>
    <mergeCell ref="A25:R25"/>
    <mergeCell ref="S25:V25"/>
    <mergeCell ref="W25:AC25"/>
    <mergeCell ref="AD25:AJ25"/>
    <mergeCell ref="AK25:AQ25"/>
    <mergeCell ref="AR25:AX25"/>
    <mergeCell ref="A24:R24"/>
    <mergeCell ref="S24:V24"/>
    <mergeCell ref="W24:AC24"/>
    <mergeCell ref="AD24:AJ24"/>
    <mergeCell ref="AK4:AX4"/>
    <mergeCell ref="W4:AJ4"/>
    <mergeCell ref="A4:V4"/>
    <mergeCell ref="A6:R6"/>
    <mergeCell ref="S6:V6"/>
    <mergeCell ref="W6:AC6"/>
    <mergeCell ref="AD6:AJ6"/>
    <mergeCell ref="AK6:AQ6"/>
    <mergeCell ref="AR6:AX6"/>
    <mergeCell ref="A20:R20"/>
    <mergeCell ref="A21:R21"/>
    <mergeCell ref="W8:AC10"/>
    <mergeCell ref="A13:R13"/>
    <mergeCell ref="A14:R14"/>
    <mergeCell ref="A15:R15"/>
    <mergeCell ref="AR21:AX21"/>
    <mergeCell ref="AR13:AX14"/>
    <mergeCell ref="A22:R22"/>
    <mergeCell ref="A23:R23"/>
    <mergeCell ref="A16:R16"/>
    <mergeCell ref="A17:R17"/>
    <mergeCell ref="A18:R18"/>
    <mergeCell ref="A19:R19"/>
    <mergeCell ref="AR22:AX22"/>
    <mergeCell ref="AR23:AX23"/>
    <mergeCell ref="A5:R5"/>
    <mergeCell ref="A7:R7"/>
    <mergeCell ref="A8:R8"/>
    <mergeCell ref="A9:R9"/>
    <mergeCell ref="A10:R10"/>
    <mergeCell ref="A11:R11"/>
    <mergeCell ref="A12:R12"/>
    <mergeCell ref="AK23:AQ23"/>
    <mergeCell ref="AR15:AX16"/>
    <mergeCell ref="AR17:AX18"/>
    <mergeCell ref="AR19:AX19"/>
    <mergeCell ref="AR20:AX20"/>
    <mergeCell ref="AR5:AX5"/>
    <mergeCell ref="AR7:AX7"/>
    <mergeCell ref="AR11:AX12"/>
    <mergeCell ref="AR8:AX10"/>
    <mergeCell ref="AK15:AQ16"/>
    <mergeCell ref="AK19:AQ19"/>
    <mergeCell ref="AK20:AQ20"/>
    <mergeCell ref="AK17:AQ18"/>
    <mergeCell ref="AK21:AQ21"/>
    <mergeCell ref="AK22:AQ22"/>
    <mergeCell ref="AD19:AJ19"/>
    <mergeCell ref="AD20:AJ20"/>
    <mergeCell ref="AD21:AJ21"/>
    <mergeCell ref="AD22:AJ22"/>
    <mergeCell ref="AD23:AJ23"/>
    <mergeCell ref="AK5:AQ5"/>
    <mergeCell ref="AK7:AQ7"/>
    <mergeCell ref="AK11:AQ12"/>
    <mergeCell ref="AK8:AQ10"/>
    <mergeCell ref="AK13:AQ14"/>
    <mergeCell ref="AD7:AJ7"/>
    <mergeCell ref="AD8:AJ10"/>
    <mergeCell ref="AD11:AJ12"/>
    <mergeCell ref="AD13:AJ14"/>
    <mergeCell ref="AD15:AJ16"/>
    <mergeCell ref="AD17:AJ18"/>
    <mergeCell ref="S23:V23"/>
    <mergeCell ref="W7:AC7"/>
    <mergeCell ref="W19:AC19"/>
    <mergeCell ref="W15:AC16"/>
    <mergeCell ref="W17:AC18"/>
    <mergeCell ref="W20:AC20"/>
    <mergeCell ref="W21:AC21"/>
    <mergeCell ref="W22:AC22"/>
    <mergeCell ref="W23:AC23"/>
    <mergeCell ref="W11:AC12"/>
    <mergeCell ref="S17:V17"/>
    <mergeCell ref="S18:V18"/>
    <mergeCell ref="S19:V19"/>
    <mergeCell ref="S20:V20"/>
    <mergeCell ref="S21:V21"/>
    <mergeCell ref="S22:V22"/>
    <mergeCell ref="S11:V11"/>
    <mergeCell ref="S12:V12"/>
    <mergeCell ref="S13:V13"/>
    <mergeCell ref="S14:V14"/>
    <mergeCell ref="S15:V15"/>
    <mergeCell ref="S16:V16"/>
    <mergeCell ref="A29:R29"/>
    <mergeCell ref="S29:V29"/>
    <mergeCell ref="A2:AX2"/>
    <mergeCell ref="S5:V5"/>
    <mergeCell ref="W5:AC5"/>
    <mergeCell ref="AD5:AJ5"/>
    <mergeCell ref="S7:V7"/>
    <mergeCell ref="S8:V8"/>
    <mergeCell ref="S9:V9"/>
    <mergeCell ref="S10:V10"/>
    <mergeCell ref="A32:R32"/>
    <mergeCell ref="S32:V32"/>
    <mergeCell ref="A31:R31"/>
    <mergeCell ref="S31:V31"/>
    <mergeCell ref="A30:R30"/>
    <mergeCell ref="S30:V30"/>
    <mergeCell ref="A35:R35"/>
    <mergeCell ref="S35:V35"/>
    <mergeCell ref="A34:R34"/>
    <mergeCell ref="S34:V34"/>
    <mergeCell ref="A33:R33"/>
    <mergeCell ref="S33:V33"/>
    <mergeCell ref="A37:R37"/>
    <mergeCell ref="S37:V37"/>
    <mergeCell ref="W37:AC37"/>
    <mergeCell ref="AD37:AJ37"/>
    <mergeCell ref="A36:R36"/>
    <mergeCell ref="S36:V36"/>
    <mergeCell ref="A39:R39"/>
    <mergeCell ref="S39:V39"/>
    <mergeCell ref="AK37:AQ37"/>
    <mergeCell ref="AR37:AX37"/>
    <mergeCell ref="A38:R38"/>
    <mergeCell ref="S38:V38"/>
    <mergeCell ref="W38:AC38"/>
    <mergeCell ref="AD38:AJ38"/>
    <mergeCell ref="AK38:AQ38"/>
    <mergeCell ref="AR38:AX38"/>
    <mergeCell ref="A42:R42"/>
    <mergeCell ref="S42:V42"/>
    <mergeCell ref="A41:R41"/>
    <mergeCell ref="S41:V41"/>
    <mergeCell ref="A40:R40"/>
    <mergeCell ref="S40:V40"/>
    <mergeCell ref="A45:R45"/>
    <mergeCell ref="S45:V45"/>
    <mergeCell ref="A44:R44"/>
    <mergeCell ref="S44:V44"/>
    <mergeCell ref="A43:R43"/>
    <mergeCell ref="S43:V43"/>
    <mergeCell ref="A48:R48"/>
    <mergeCell ref="S48:V48"/>
    <mergeCell ref="A47:R47"/>
    <mergeCell ref="S47:V47"/>
    <mergeCell ref="A46:R46"/>
    <mergeCell ref="S46:V46"/>
    <mergeCell ref="AR39:AX43"/>
    <mergeCell ref="AK39:AQ43"/>
    <mergeCell ref="AD39:AJ43"/>
    <mergeCell ref="W39:AC43"/>
    <mergeCell ref="W44:AC48"/>
    <mergeCell ref="AD44:AJ48"/>
    <mergeCell ref="AK44:AQ48"/>
    <mergeCell ref="AR44:AX48"/>
    <mergeCell ref="AK29:AQ30"/>
    <mergeCell ref="AR29:AX30"/>
    <mergeCell ref="W31:AC32"/>
    <mergeCell ref="AD31:AJ32"/>
    <mergeCell ref="AK31:AQ32"/>
    <mergeCell ref="AR31:AX32"/>
    <mergeCell ref="W29:AC30"/>
    <mergeCell ref="AD29:AJ30"/>
    <mergeCell ref="AK33:AQ34"/>
    <mergeCell ref="AR33:AX34"/>
    <mergeCell ref="W35:AC36"/>
    <mergeCell ref="AD35:AJ36"/>
    <mergeCell ref="AK35:AQ36"/>
    <mergeCell ref="AR35:AX36"/>
    <mergeCell ref="W33:AC34"/>
    <mergeCell ref="AD33:AJ3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50"/>
  <sheetViews>
    <sheetView zoomScalePageLayoutView="0" workbookViewId="0" topLeftCell="A26">
      <selection activeCell="AG46" sqref="AG46:AO46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469</v>
      </c>
    </row>
    <row r="2" spans="1:50" s="25" customFormat="1" ht="15">
      <c r="A2" s="609" t="s">
        <v>468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</row>
    <row r="3" spans="1:50" s="36" customFormat="1" ht="5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1:50" s="9" customFormat="1" ht="12">
      <c r="A4" s="852" t="s">
        <v>168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52"/>
      <c r="V4" s="852"/>
      <c r="W4" s="852"/>
      <c r="X4" s="852"/>
      <c r="Y4" s="852"/>
      <c r="Z4" s="852"/>
      <c r="AA4" s="852"/>
      <c r="AB4" s="852"/>
      <c r="AC4" s="852"/>
      <c r="AD4" s="852"/>
      <c r="AE4" s="852"/>
      <c r="AF4" s="852"/>
      <c r="AG4" s="853" t="s">
        <v>467</v>
      </c>
      <c r="AH4" s="853"/>
      <c r="AI4" s="853"/>
      <c r="AJ4" s="853"/>
      <c r="AK4" s="853"/>
      <c r="AL4" s="853"/>
      <c r="AM4" s="853"/>
      <c r="AN4" s="853"/>
      <c r="AO4" s="853"/>
      <c r="AP4" s="853" t="s">
        <v>466</v>
      </c>
      <c r="AQ4" s="853"/>
      <c r="AR4" s="853"/>
      <c r="AS4" s="853"/>
      <c r="AT4" s="853"/>
      <c r="AU4" s="853"/>
      <c r="AV4" s="853"/>
      <c r="AW4" s="853"/>
      <c r="AX4" s="853"/>
    </row>
    <row r="5" spans="1:50" s="9" customFormat="1" ht="12">
      <c r="A5" s="1018" t="s">
        <v>165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Q5" s="1018"/>
      <c r="R5" s="1018"/>
      <c r="S5" s="1018"/>
      <c r="T5" s="1018"/>
      <c r="U5" s="1018"/>
      <c r="V5" s="1018"/>
      <c r="W5" s="1018"/>
      <c r="X5" s="1018"/>
      <c r="Y5" s="1018"/>
      <c r="Z5" s="1018"/>
      <c r="AA5" s="1018"/>
      <c r="AB5" s="1018"/>
      <c r="AC5" s="1018" t="s">
        <v>164</v>
      </c>
      <c r="AD5" s="1018"/>
      <c r="AE5" s="1018"/>
      <c r="AF5" s="1018"/>
      <c r="AG5" s="1018" t="s">
        <v>73</v>
      </c>
      <c r="AH5" s="1018"/>
      <c r="AI5" s="1018"/>
      <c r="AJ5" s="1018"/>
      <c r="AK5" s="1018"/>
      <c r="AL5" s="1018"/>
      <c r="AM5" s="1018"/>
      <c r="AN5" s="1018"/>
      <c r="AO5" s="1018"/>
      <c r="AP5" s="1018" t="s">
        <v>137</v>
      </c>
      <c r="AQ5" s="1018"/>
      <c r="AR5" s="1018"/>
      <c r="AS5" s="1018"/>
      <c r="AT5" s="1018"/>
      <c r="AU5" s="1018"/>
      <c r="AV5" s="1018"/>
      <c r="AW5" s="1018"/>
      <c r="AX5" s="1018"/>
    </row>
    <row r="6" spans="1:50" s="9" customFormat="1" ht="12.75" thickBot="1">
      <c r="A6" s="853">
        <v>1</v>
      </c>
      <c r="B6" s="853"/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3"/>
      <c r="AA6" s="853"/>
      <c r="AB6" s="853"/>
      <c r="AC6" s="853">
        <v>2</v>
      </c>
      <c r="AD6" s="853"/>
      <c r="AE6" s="853"/>
      <c r="AF6" s="853"/>
      <c r="AG6" s="853">
        <v>3</v>
      </c>
      <c r="AH6" s="853"/>
      <c r="AI6" s="853"/>
      <c r="AJ6" s="853"/>
      <c r="AK6" s="853"/>
      <c r="AL6" s="853"/>
      <c r="AM6" s="853"/>
      <c r="AN6" s="853"/>
      <c r="AO6" s="853"/>
      <c r="AP6" s="853">
        <v>4</v>
      </c>
      <c r="AQ6" s="853"/>
      <c r="AR6" s="853"/>
      <c r="AS6" s="853"/>
      <c r="AT6" s="853"/>
      <c r="AU6" s="853"/>
      <c r="AV6" s="853"/>
      <c r="AW6" s="853"/>
      <c r="AX6" s="853"/>
    </row>
    <row r="7" spans="1:50" s="5" customFormat="1" ht="12.75">
      <c r="A7" s="1192" t="s">
        <v>465</v>
      </c>
      <c r="B7" s="1192"/>
      <c r="C7" s="1192"/>
      <c r="D7" s="1192"/>
      <c r="E7" s="1192"/>
      <c r="F7" s="1192"/>
      <c r="G7" s="1192"/>
      <c r="H7" s="1192"/>
      <c r="I7" s="1192"/>
      <c r="J7" s="1192"/>
      <c r="K7" s="1192"/>
      <c r="L7" s="1192"/>
      <c r="M7" s="1192"/>
      <c r="N7" s="1192"/>
      <c r="O7" s="1192"/>
      <c r="P7" s="1192"/>
      <c r="Q7" s="1192"/>
      <c r="R7" s="1192"/>
      <c r="S7" s="1192"/>
      <c r="T7" s="1192"/>
      <c r="U7" s="1192"/>
      <c r="V7" s="1192"/>
      <c r="W7" s="1192"/>
      <c r="X7" s="1192"/>
      <c r="Y7" s="1192"/>
      <c r="Z7" s="1192"/>
      <c r="AA7" s="1192"/>
      <c r="AB7" s="1193"/>
      <c r="AC7" s="879"/>
      <c r="AD7" s="880"/>
      <c r="AE7" s="880"/>
      <c r="AF7" s="880"/>
      <c r="AG7" s="1185">
        <f>AG9+AG11+AG12</f>
        <v>153400</v>
      </c>
      <c r="AH7" s="1019"/>
      <c r="AI7" s="1019"/>
      <c r="AJ7" s="1019"/>
      <c r="AK7" s="1019"/>
      <c r="AL7" s="1019"/>
      <c r="AM7" s="1019"/>
      <c r="AN7" s="1019"/>
      <c r="AO7" s="1019"/>
      <c r="AP7" s="1185">
        <f>AP9+AP11+AP12</f>
        <v>256575</v>
      </c>
      <c r="AQ7" s="1019"/>
      <c r="AR7" s="1019"/>
      <c r="AS7" s="1019"/>
      <c r="AT7" s="1019"/>
      <c r="AU7" s="1019"/>
      <c r="AV7" s="1019"/>
      <c r="AW7" s="1019"/>
      <c r="AX7" s="1033"/>
    </row>
    <row r="8" spans="1:50" s="5" customFormat="1" ht="12.75">
      <c r="A8" s="1194" t="s">
        <v>461</v>
      </c>
      <c r="B8" s="1194"/>
      <c r="C8" s="1194"/>
      <c r="D8" s="1194"/>
      <c r="E8" s="1194"/>
      <c r="F8" s="1194"/>
      <c r="G8" s="1194"/>
      <c r="H8" s="1194"/>
      <c r="I8" s="1194"/>
      <c r="J8" s="1194"/>
      <c r="K8" s="1194"/>
      <c r="L8" s="1194"/>
      <c r="M8" s="1194"/>
      <c r="N8" s="1194"/>
      <c r="O8" s="1194"/>
      <c r="P8" s="1194"/>
      <c r="Q8" s="1194"/>
      <c r="R8" s="1194"/>
      <c r="S8" s="1194"/>
      <c r="T8" s="1194"/>
      <c r="U8" s="1194"/>
      <c r="V8" s="1194"/>
      <c r="W8" s="1194"/>
      <c r="X8" s="1194"/>
      <c r="Y8" s="1194"/>
      <c r="Z8" s="1194"/>
      <c r="AA8" s="1194"/>
      <c r="AB8" s="1113"/>
      <c r="AC8" s="903" t="s">
        <v>683</v>
      </c>
      <c r="AD8" s="904"/>
      <c r="AE8" s="904"/>
      <c r="AF8" s="904"/>
      <c r="AG8" s="783"/>
      <c r="AH8" s="783"/>
      <c r="AI8" s="783"/>
      <c r="AJ8" s="783"/>
      <c r="AK8" s="783"/>
      <c r="AL8" s="783"/>
      <c r="AM8" s="783"/>
      <c r="AN8" s="783"/>
      <c r="AO8" s="783"/>
      <c r="AP8" s="783"/>
      <c r="AQ8" s="783"/>
      <c r="AR8" s="783"/>
      <c r="AS8" s="783"/>
      <c r="AT8" s="783"/>
      <c r="AU8" s="783"/>
      <c r="AV8" s="783"/>
      <c r="AW8" s="783"/>
      <c r="AX8" s="868"/>
    </row>
    <row r="9" spans="1:50" s="5" customFormat="1" ht="12.75">
      <c r="A9" s="1195" t="s">
        <v>25</v>
      </c>
      <c r="B9" s="1195"/>
      <c r="C9" s="1195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5"/>
      <c r="U9" s="1195"/>
      <c r="V9" s="1195"/>
      <c r="W9" s="1195"/>
      <c r="X9" s="1195"/>
      <c r="Y9" s="1195"/>
      <c r="Z9" s="1195"/>
      <c r="AA9" s="1195"/>
      <c r="AB9" s="795"/>
      <c r="AC9" s="892"/>
      <c r="AD9" s="893"/>
      <c r="AE9" s="893"/>
      <c r="AF9" s="893"/>
      <c r="AG9" s="907">
        <v>110497</v>
      </c>
      <c r="AH9" s="946"/>
      <c r="AI9" s="946"/>
      <c r="AJ9" s="946"/>
      <c r="AK9" s="946"/>
      <c r="AL9" s="946"/>
      <c r="AM9" s="946"/>
      <c r="AN9" s="946"/>
      <c r="AO9" s="948"/>
      <c r="AP9" s="907">
        <v>173516</v>
      </c>
      <c r="AQ9" s="946"/>
      <c r="AR9" s="946"/>
      <c r="AS9" s="946"/>
      <c r="AT9" s="946"/>
      <c r="AU9" s="946"/>
      <c r="AV9" s="946"/>
      <c r="AW9" s="946"/>
      <c r="AX9" s="947"/>
    </row>
    <row r="10" spans="1:50" s="5" customFormat="1" ht="12.75">
      <c r="A10" s="1196" t="s">
        <v>464</v>
      </c>
      <c r="B10" s="1196"/>
      <c r="C10" s="1196"/>
      <c r="D10" s="1196"/>
      <c r="E10" s="1196"/>
      <c r="F10" s="1196"/>
      <c r="G10" s="1196"/>
      <c r="H10" s="1196"/>
      <c r="I10" s="1196"/>
      <c r="J10" s="1196"/>
      <c r="K10" s="1196"/>
      <c r="L10" s="1196"/>
      <c r="M10" s="1196"/>
      <c r="N10" s="1196"/>
      <c r="O10" s="1196"/>
      <c r="P10" s="1196"/>
      <c r="Q10" s="1196"/>
      <c r="R10" s="1196"/>
      <c r="S10" s="1196"/>
      <c r="T10" s="1196"/>
      <c r="U10" s="1196"/>
      <c r="V10" s="1196"/>
      <c r="W10" s="1196"/>
      <c r="X10" s="1196"/>
      <c r="Y10" s="1196"/>
      <c r="Z10" s="1196"/>
      <c r="AA10" s="1196"/>
      <c r="AB10" s="443"/>
      <c r="AC10" s="892" t="s">
        <v>704</v>
      </c>
      <c r="AD10" s="893"/>
      <c r="AE10" s="893"/>
      <c r="AF10" s="893"/>
      <c r="AG10" s="762"/>
      <c r="AH10" s="606"/>
      <c r="AI10" s="606"/>
      <c r="AJ10" s="606"/>
      <c r="AK10" s="606"/>
      <c r="AL10" s="606"/>
      <c r="AM10" s="606"/>
      <c r="AN10" s="606"/>
      <c r="AO10" s="949"/>
      <c r="AP10" s="762"/>
      <c r="AQ10" s="606"/>
      <c r="AR10" s="606"/>
      <c r="AS10" s="606"/>
      <c r="AT10" s="606"/>
      <c r="AU10" s="606"/>
      <c r="AV10" s="606"/>
      <c r="AW10" s="606"/>
      <c r="AX10" s="878"/>
    </row>
    <row r="11" spans="1:50" s="5" customFormat="1" ht="12.75">
      <c r="A11" s="390" t="s">
        <v>463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1"/>
      <c r="AC11" s="898" t="s">
        <v>51</v>
      </c>
      <c r="AD11" s="870"/>
      <c r="AE11" s="870"/>
      <c r="AF11" s="870"/>
      <c r="AG11" s="867">
        <v>12078</v>
      </c>
      <c r="AH11" s="783"/>
      <c r="AI11" s="783"/>
      <c r="AJ11" s="783"/>
      <c r="AK11" s="783"/>
      <c r="AL11" s="783"/>
      <c r="AM11" s="783"/>
      <c r="AN11" s="783"/>
      <c r="AO11" s="783"/>
      <c r="AP11" s="867">
        <f>'1-2'!AP34:AX34</f>
        <v>15462</v>
      </c>
      <c r="AQ11" s="783"/>
      <c r="AR11" s="783"/>
      <c r="AS11" s="783"/>
      <c r="AT11" s="783"/>
      <c r="AU11" s="783"/>
      <c r="AV11" s="783"/>
      <c r="AW11" s="783"/>
      <c r="AX11" s="868"/>
    </row>
    <row r="12" spans="1:50" s="5" customFormat="1" ht="12.75">
      <c r="A12" s="1196" t="s">
        <v>457</v>
      </c>
      <c r="B12" s="1196"/>
      <c r="C12" s="1196"/>
      <c r="D12" s="1196"/>
      <c r="E12" s="1196"/>
      <c r="F12" s="1196"/>
      <c r="G12" s="1196"/>
      <c r="H12" s="1196"/>
      <c r="I12" s="1196"/>
      <c r="J12" s="1196"/>
      <c r="K12" s="1196"/>
      <c r="L12" s="1196"/>
      <c r="M12" s="1196"/>
      <c r="N12" s="1196"/>
      <c r="O12" s="1196"/>
      <c r="P12" s="1196"/>
      <c r="Q12" s="1196"/>
      <c r="R12" s="1196"/>
      <c r="S12" s="1196"/>
      <c r="T12" s="1196"/>
      <c r="U12" s="1196"/>
      <c r="V12" s="1196"/>
      <c r="W12" s="1196"/>
      <c r="X12" s="1196"/>
      <c r="Y12" s="1196"/>
      <c r="Z12" s="1196"/>
      <c r="AA12" s="1196"/>
      <c r="AB12" s="443"/>
      <c r="AC12" s="892" t="s">
        <v>705</v>
      </c>
      <c r="AD12" s="893"/>
      <c r="AE12" s="893"/>
      <c r="AF12" s="893"/>
      <c r="AG12" s="869">
        <v>30825</v>
      </c>
      <c r="AH12" s="757"/>
      <c r="AI12" s="757"/>
      <c r="AJ12" s="757"/>
      <c r="AK12" s="757"/>
      <c r="AL12" s="757"/>
      <c r="AM12" s="757"/>
      <c r="AN12" s="757"/>
      <c r="AO12" s="757"/>
      <c r="AP12" s="869">
        <f>'1-2'!AP35:AX35</f>
        <v>67597</v>
      </c>
      <c r="AQ12" s="757"/>
      <c r="AR12" s="757"/>
      <c r="AS12" s="757"/>
      <c r="AT12" s="757"/>
      <c r="AU12" s="757"/>
      <c r="AV12" s="757"/>
      <c r="AW12" s="757"/>
      <c r="AX12" s="861"/>
    </row>
    <row r="13" spans="1:50" s="5" customFormat="1" ht="12.75">
      <c r="A13" s="1197" t="s">
        <v>456</v>
      </c>
      <c r="B13" s="1197"/>
      <c r="C13" s="1197"/>
      <c r="D13" s="1197"/>
      <c r="E13" s="1197"/>
      <c r="F13" s="1197"/>
      <c r="G13" s="1197"/>
      <c r="H13" s="1197"/>
      <c r="I13" s="1197"/>
      <c r="J13" s="1197"/>
      <c r="K13" s="1197"/>
      <c r="L13" s="1197"/>
      <c r="M13" s="1197"/>
      <c r="N13" s="1197"/>
      <c r="O13" s="1197"/>
      <c r="P13" s="1197"/>
      <c r="Q13" s="1197"/>
      <c r="R13" s="1197"/>
      <c r="S13" s="1197"/>
      <c r="T13" s="1197"/>
      <c r="U13" s="1197"/>
      <c r="V13" s="1197"/>
      <c r="W13" s="1197"/>
      <c r="X13" s="1197"/>
      <c r="Y13" s="1197"/>
      <c r="Z13" s="1197"/>
      <c r="AA13" s="1197"/>
      <c r="AB13" s="1198"/>
      <c r="AC13" s="898" t="s">
        <v>52</v>
      </c>
      <c r="AD13" s="870"/>
      <c r="AE13" s="870"/>
      <c r="AF13" s="870"/>
      <c r="AG13" s="867">
        <f>AG17</f>
        <v>8720</v>
      </c>
      <c r="AH13" s="867"/>
      <c r="AI13" s="867"/>
      <c r="AJ13" s="867"/>
      <c r="AK13" s="867"/>
      <c r="AL13" s="867"/>
      <c r="AM13" s="867"/>
      <c r="AN13" s="867"/>
      <c r="AO13" s="867"/>
      <c r="AP13" s="867">
        <f>AP17</f>
        <v>7734</v>
      </c>
      <c r="AQ13" s="867"/>
      <c r="AR13" s="867"/>
      <c r="AS13" s="867"/>
      <c r="AT13" s="867"/>
      <c r="AU13" s="867"/>
      <c r="AV13" s="867"/>
      <c r="AW13" s="867"/>
      <c r="AX13" s="899"/>
    </row>
    <row r="14" spans="1:50" s="5" customFormat="1" ht="12.75">
      <c r="A14" s="1199" t="s">
        <v>25</v>
      </c>
      <c r="B14" s="1199"/>
      <c r="C14" s="1199"/>
      <c r="D14" s="1199"/>
      <c r="E14" s="1199"/>
      <c r="F14" s="1199"/>
      <c r="G14" s="1199"/>
      <c r="H14" s="1199"/>
      <c r="I14" s="1199"/>
      <c r="J14" s="1199"/>
      <c r="K14" s="1199"/>
      <c r="L14" s="1199"/>
      <c r="M14" s="1199"/>
      <c r="N14" s="1199"/>
      <c r="O14" s="1199"/>
      <c r="P14" s="1199"/>
      <c r="Q14" s="1199"/>
      <c r="R14" s="1199"/>
      <c r="S14" s="1199"/>
      <c r="T14" s="1199"/>
      <c r="U14" s="1199"/>
      <c r="V14" s="1199"/>
      <c r="W14" s="1199"/>
      <c r="X14" s="1199"/>
      <c r="Y14" s="1199"/>
      <c r="Z14" s="1199"/>
      <c r="AA14" s="1199"/>
      <c r="AB14" s="1200"/>
      <c r="AC14" s="892"/>
      <c r="AD14" s="893"/>
      <c r="AE14" s="893"/>
      <c r="AF14" s="893"/>
      <c r="AG14" s="974">
        <v>0</v>
      </c>
      <c r="AH14" s="946"/>
      <c r="AI14" s="946"/>
      <c r="AJ14" s="946"/>
      <c r="AK14" s="946"/>
      <c r="AL14" s="946"/>
      <c r="AM14" s="946"/>
      <c r="AN14" s="946"/>
      <c r="AO14" s="948"/>
      <c r="AP14" s="974">
        <v>0</v>
      </c>
      <c r="AQ14" s="946"/>
      <c r="AR14" s="946"/>
      <c r="AS14" s="946"/>
      <c r="AT14" s="946"/>
      <c r="AU14" s="946"/>
      <c r="AV14" s="946"/>
      <c r="AW14" s="946"/>
      <c r="AX14" s="947"/>
    </row>
    <row r="15" spans="1:50" s="5" customFormat="1" ht="12.75">
      <c r="A15" s="1196" t="s">
        <v>464</v>
      </c>
      <c r="B15" s="1196"/>
      <c r="C15" s="1196"/>
      <c r="D15" s="1196"/>
      <c r="E15" s="1196"/>
      <c r="F15" s="1196"/>
      <c r="G15" s="1196"/>
      <c r="H15" s="1196"/>
      <c r="I15" s="1196"/>
      <c r="J15" s="1196"/>
      <c r="K15" s="1196"/>
      <c r="L15" s="1196"/>
      <c r="M15" s="1196"/>
      <c r="N15" s="1196"/>
      <c r="O15" s="1196"/>
      <c r="P15" s="1196"/>
      <c r="Q15" s="1196"/>
      <c r="R15" s="1196"/>
      <c r="S15" s="1196"/>
      <c r="T15" s="1196"/>
      <c r="U15" s="1196"/>
      <c r="V15" s="1196"/>
      <c r="W15" s="1196"/>
      <c r="X15" s="1196"/>
      <c r="Y15" s="1196"/>
      <c r="Z15" s="1196"/>
      <c r="AA15" s="1196"/>
      <c r="AB15" s="443"/>
      <c r="AC15" s="892" t="s">
        <v>575</v>
      </c>
      <c r="AD15" s="893"/>
      <c r="AE15" s="893"/>
      <c r="AF15" s="893"/>
      <c r="AG15" s="762"/>
      <c r="AH15" s="606"/>
      <c r="AI15" s="606"/>
      <c r="AJ15" s="606"/>
      <c r="AK15" s="606"/>
      <c r="AL15" s="606"/>
      <c r="AM15" s="606"/>
      <c r="AN15" s="606"/>
      <c r="AO15" s="949"/>
      <c r="AP15" s="762"/>
      <c r="AQ15" s="606"/>
      <c r="AR15" s="606"/>
      <c r="AS15" s="606"/>
      <c r="AT15" s="606"/>
      <c r="AU15" s="606"/>
      <c r="AV15" s="606"/>
      <c r="AW15" s="606"/>
      <c r="AX15" s="878"/>
    </row>
    <row r="16" spans="1:50" s="5" customFormat="1" ht="12.75">
      <c r="A16" s="390" t="s">
        <v>463</v>
      </c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1"/>
      <c r="AC16" s="898" t="s">
        <v>53</v>
      </c>
      <c r="AD16" s="870"/>
      <c r="AE16" s="870"/>
      <c r="AF16" s="870"/>
      <c r="AG16" s="783">
        <v>0</v>
      </c>
      <c r="AH16" s="783"/>
      <c r="AI16" s="783"/>
      <c r="AJ16" s="783"/>
      <c r="AK16" s="783"/>
      <c r="AL16" s="783"/>
      <c r="AM16" s="783"/>
      <c r="AN16" s="783"/>
      <c r="AO16" s="783"/>
      <c r="AP16" s="783">
        <v>0</v>
      </c>
      <c r="AQ16" s="783"/>
      <c r="AR16" s="783"/>
      <c r="AS16" s="783"/>
      <c r="AT16" s="783"/>
      <c r="AU16" s="783"/>
      <c r="AV16" s="783"/>
      <c r="AW16" s="783"/>
      <c r="AX16" s="868"/>
    </row>
    <row r="17" spans="1:50" s="5" customFormat="1" ht="13.5" thickBot="1">
      <c r="A17" s="1196" t="s">
        <v>457</v>
      </c>
      <c r="B17" s="1196"/>
      <c r="C17" s="1196"/>
      <c r="D17" s="1196"/>
      <c r="E17" s="1196"/>
      <c r="F17" s="1196"/>
      <c r="G17" s="1196"/>
      <c r="H17" s="1196"/>
      <c r="I17" s="1196"/>
      <c r="J17" s="1196"/>
      <c r="K17" s="1196"/>
      <c r="L17" s="1196"/>
      <c r="M17" s="1196"/>
      <c r="N17" s="1196"/>
      <c r="O17" s="1196"/>
      <c r="P17" s="1196"/>
      <c r="Q17" s="1196"/>
      <c r="R17" s="1196"/>
      <c r="S17" s="1196"/>
      <c r="T17" s="1196"/>
      <c r="U17" s="1196"/>
      <c r="V17" s="1196"/>
      <c r="W17" s="1196"/>
      <c r="X17" s="1196"/>
      <c r="Y17" s="1196"/>
      <c r="Z17" s="1196"/>
      <c r="AA17" s="1196"/>
      <c r="AB17" s="443"/>
      <c r="AC17" s="892" t="s">
        <v>706</v>
      </c>
      <c r="AD17" s="893"/>
      <c r="AE17" s="893"/>
      <c r="AF17" s="893"/>
      <c r="AG17" s="1204">
        <v>8720</v>
      </c>
      <c r="AH17" s="1204"/>
      <c r="AI17" s="1204"/>
      <c r="AJ17" s="1204"/>
      <c r="AK17" s="1204"/>
      <c r="AL17" s="1204"/>
      <c r="AM17" s="1204"/>
      <c r="AN17" s="1204"/>
      <c r="AO17" s="1204"/>
      <c r="AP17" s="1204">
        <f>'1-2'!AP25:AX25</f>
        <v>7734</v>
      </c>
      <c r="AQ17" s="1204"/>
      <c r="AR17" s="1204"/>
      <c r="AS17" s="1204"/>
      <c r="AT17" s="1204"/>
      <c r="AU17" s="1204"/>
      <c r="AV17" s="1204"/>
      <c r="AW17" s="1204"/>
      <c r="AX17" s="1205"/>
    </row>
    <row r="18" spans="1:50" s="5" customFormat="1" ht="13.5" thickBot="1">
      <c r="A18" s="1186" t="s">
        <v>225</v>
      </c>
      <c r="B18" s="1186"/>
      <c r="C18" s="1186"/>
      <c r="D18" s="1186"/>
      <c r="E18" s="1186"/>
      <c r="F18" s="1186"/>
      <c r="G18" s="1186"/>
      <c r="H18" s="1186"/>
      <c r="I18" s="1186"/>
      <c r="J18" s="1186"/>
      <c r="K18" s="1186"/>
      <c r="L18" s="1186"/>
      <c r="M18" s="1186"/>
      <c r="N18" s="1186"/>
      <c r="O18" s="1186"/>
      <c r="P18" s="1186"/>
      <c r="Q18" s="1186"/>
      <c r="R18" s="1186"/>
      <c r="S18" s="1186"/>
      <c r="T18" s="1186"/>
      <c r="U18" s="1186"/>
      <c r="V18" s="1186"/>
      <c r="W18" s="1186"/>
      <c r="X18" s="1186"/>
      <c r="Y18" s="1186"/>
      <c r="Z18" s="1186"/>
      <c r="AA18" s="1186"/>
      <c r="AB18" s="1187"/>
      <c r="AC18" s="829"/>
      <c r="AD18" s="830"/>
      <c r="AE18" s="830"/>
      <c r="AF18" s="830"/>
      <c r="AG18" s="1054">
        <f>AG7+AG13</f>
        <v>162120</v>
      </c>
      <c r="AH18" s="862"/>
      <c r="AI18" s="862"/>
      <c r="AJ18" s="862"/>
      <c r="AK18" s="862"/>
      <c r="AL18" s="862"/>
      <c r="AM18" s="862"/>
      <c r="AN18" s="862"/>
      <c r="AO18" s="862"/>
      <c r="AP18" s="1054">
        <f>AP7+AP13</f>
        <v>264309</v>
      </c>
      <c r="AQ18" s="862"/>
      <c r="AR18" s="862"/>
      <c r="AS18" s="862"/>
      <c r="AT18" s="862"/>
      <c r="AU18" s="862"/>
      <c r="AV18" s="862"/>
      <c r="AW18" s="862"/>
      <c r="AX18" s="863"/>
    </row>
    <row r="19" spans="1:50" s="5" customFormat="1" ht="12.75">
      <c r="A19" s="1201" t="s">
        <v>462</v>
      </c>
      <c r="B19" s="1201"/>
      <c r="C19" s="1201"/>
      <c r="D19" s="1201"/>
      <c r="E19" s="1201"/>
      <c r="F19" s="1201"/>
      <c r="G19" s="1201"/>
      <c r="H19" s="1201"/>
      <c r="I19" s="1201"/>
      <c r="J19" s="1201"/>
      <c r="K19" s="1201"/>
      <c r="L19" s="1201"/>
      <c r="M19" s="1201"/>
      <c r="N19" s="1201"/>
      <c r="O19" s="1201"/>
      <c r="P19" s="1201"/>
      <c r="Q19" s="1201"/>
      <c r="R19" s="1201"/>
      <c r="S19" s="1201"/>
      <c r="T19" s="1201"/>
      <c r="U19" s="1201"/>
      <c r="V19" s="1201"/>
      <c r="W19" s="1201"/>
      <c r="X19" s="1201"/>
      <c r="Y19" s="1201"/>
      <c r="Z19" s="1201"/>
      <c r="AA19" s="1201"/>
      <c r="AB19" s="1202"/>
      <c r="AC19" s="892"/>
      <c r="AD19" s="893"/>
      <c r="AE19" s="893"/>
      <c r="AF19" s="893"/>
      <c r="AG19" s="1185">
        <f>AG21+AG23+AG24+AG25+AG26+AG27</f>
        <v>64424</v>
      </c>
      <c r="AH19" s="1019"/>
      <c r="AI19" s="1019"/>
      <c r="AJ19" s="1019"/>
      <c r="AK19" s="1019"/>
      <c r="AL19" s="1019"/>
      <c r="AM19" s="1019"/>
      <c r="AN19" s="1019"/>
      <c r="AO19" s="1019"/>
      <c r="AP19" s="1185">
        <f>AP21+AP23+AP24+AP25+AP26+AP27</f>
        <v>227143</v>
      </c>
      <c r="AQ19" s="1019"/>
      <c r="AR19" s="1019"/>
      <c r="AS19" s="1019"/>
      <c r="AT19" s="1019"/>
      <c r="AU19" s="1019"/>
      <c r="AV19" s="1019"/>
      <c r="AW19" s="1019"/>
      <c r="AX19" s="1033"/>
    </row>
    <row r="20" spans="1:50" s="5" customFormat="1" ht="12.75">
      <c r="A20" s="1203" t="s">
        <v>461</v>
      </c>
      <c r="B20" s="1194"/>
      <c r="C20" s="1194"/>
      <c r="D20" s="1194"/>
      <c r="E20" s="1194"/>
      <c r="F20" s="1194"/>
      <c r="G20" s="1194"/>
      <c r="H20" s="1194"/>
      <c r="I20" s="1194"/>
      <c r="J20" s="1194"/>
      <c r="K20" s="1194"/>
      <c r="L20" s="1194"/>
      <c r="M20" s="1194"/>
      <c r="N20" s="1194"/>
      <c r="O20" s="1194"/>
      <c r="P20" s="1194"/>
      <c r="Q20" s="1194"/>
      <c r="R20" s="1194"/>
      <c r="S20" s="1194"/>
      <c r="T20" s="1194"/>
      <c r="U20" s="1194"/>
      <c r="V20" s="1194"/>
      <c r="W20" s="1194"/>
      <c r="X20" s="1194"/>
      <c r="Y20" s="1194"/>
      <c r="Z20" s="1194"/>
      <c r="AA20" s="1194"/>
      <c r="AB20" s="1113"/>
      <c r="AC20" s="903" t="s">
        <v>54</v>
      </c>
      <c r="AD20" s="904"/>
      <c r="AE20" s="904"/>
      <c r="AF20" s="904"/>
      <c r="AG20" s="783"/>
      <c r="AH20" s="783"/>
      <c r="AI20" s="783"/>
      <c r="AJ20" s="783"/>
      <c r="AK20" s="783"/>
      <c r="AL20" s="783"/>
      <c r="AM20" s="783"/>
      <c r="AN20" s="783"/>
      <c r="AO20" s="783"/>
      <c r="AP20" s="783"/>
      <c r="AQ20" s="783"/>
      <c r="AR20" s="783"/>
      <c r="AS20" s="783"/>
      <c r="AT20" s="783"/>
      <c r="AU20" s="783"/>
      <c r="AV20" s="783"/>
      <c r="AW20" s="783"/>
      <c r="AX20" s="868"/>
    </row>
    <row r="21" spans="1:50" s="5" customFormat="1" ht="12.75">
      <c r="A21" s="1055" t="s">
        <v>25</v>
      </c>
      <c r="B21" s="1055"/>
      <c r="C21" s="1055"/>
      <c r="D21" s="1055"/>
      <c r="E21" s="1055"/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827"/>
      <c r="AC21" s="894"/>
      <c r="AD21" s="895"/>
      <c r="AE21" s="895"/>
      <c r="AF21" s="895"/>
      <c r="AG21" s="907">
        <v>42818</v>
      </c>
      <c r="AH21" s="946"/>
      <c r="AI21" s="946"/>
      <c r="AJ21" s="946"/>
      <c r="AK21" s="946"/>
      <c r="AL21" s="946"/>
      <c r="AM21" s="946"/>
      <c r="AN21" s="946"/>
      <c r="AO21" s="948"/>
      <c r="AP21" s="907">
        <v>204389</v>
      </c>
      <c r="AQ21" s="946"/>
      <c r="AR21" s="946"/>
      <c r="AS21" s="946"/>
      <c r="AT21" s="946"/>
      <c r="AU21" s="946"/>
      <c r="AV21" s="946"/>
      <c r="AW21" s="946"/>
      <c r="AX21" s="947"/>
    </row>
    <row r="22" spans="1:50" s="5" customFormat="1" ht="12.75">
      <c r="A22" s="1056" t="s">
        <v>460</v>
      </c>
      <c r="B22" s="1056"/>
      <c r="C22" s="1056"/>
      <c r="D22" s="1056"/>
      <c r="E22" s="1056"/>
      <c r="F22" s="1056"/>
      <c r="G22" s="1056"/>
      <c r="H22" s="1056"/>
      <c r="I22" s="1056"/>
      <c r="J22" s="1056"/>
      <c r="K22" s="1056"/>
      <c r="L22" s="1056"/>
      <c r="M22" s="1056"/>
      <c r="N22" s="1056"/>
      <c r="O22" s="1056"/>
      <c r="P22" s="1056"/>
      <c r="Q22" s="1056"/>
      <c r="R22" s="1056"/>
      <c r="S22" s="1056"/>
      <c r="T22" s="1056"/>
      <c r="U22" s="1056"/>
      <c r="V22" s="1056"/>
      <c r="W22" s="1056"/>
      <c r="X22" s="1056"/>
      <c r="Y22" s="1056"/>
      <c r="Z22" s="1056"/>
      <c r="AA22" s="1056"/>
      <c r="AB22" s="1057"/>
      <c r="AC22" s="903" t="s">
        <v>707</v>
      </c>
      <c r="AD22" s="904"/>
      <c r="AE22" s="904"/>
      <c r="AF22" s="904"/>
      <c r="AG22" s="762"/>
      <c r="AH22" s="606"/>
      <c r="AI22" s="606"/>
      <c r="AJ22" s="606"/>
      <c r="AK22" s="606"/>
      <c r="AL22" s="606"/>
      <c r="AM22" s="606"/>
      <c r="AN22" s="606"/>
      <c r="AO22" s="949"/>
      <c r="AP22" s="762"/>
      <c r="AQ22" s="606"/>
      <c r="AR22" s="606"/>
      <c r="AS22" s="606"/>
      <c r="AT22" s="606"/>
      <c r="AU22" s="606"/>
      <c r="AV22" s="606"/>
      <c r="AW22" s="606"/>
      <c r="AX22" s="878"/>
    </row>
    <row r="23" spans="1:50" s="5" customFormat="1" ht="12.75">
      <c r="A23" s="1056" t="s">
        <v>459</v>
      </c>
      <c r="B23" s="1056"/>
      <c r="C23" s="1056"/>
      <c r="D23" s="1056"/>
      <c r="E23" s="1056"/>
      <c r="F23" s="1056"/>
      <c r="G23" s="1056"/>
      <c r="H23" s="1056"/>
      <c r="I23" s="1056"/>
      <c r="J23" s="1056"/>
      <c r="K23" s="1056"/>
      <c r="L23" s="1056"/>
      <c r="M23" s="1056"/>
      <c r="N23" s="1056"/>
      <c r="O23" s="1056"/>
      <c r="P23" s="1056"/>
      <c r="Q23" s="1056"/>
      <c r="R23" s="1056"/>
      <c r="S23" s="1056"/>
      <c r="T23" s="1056"/>
      <c r="U23" s="1056"/>
      <c r="V23" s="1056"/>
      <c r="W23" s="1056"/>
      <c r="X23" s="1056"/>
      <c r="Y23" s="1056"/>
      <c r="Z23" s="1056"/>
      <c r="AA23" s="1056"/>
      <c r="AB23" s="1057"/>
      <c r="AC23" s="903" t="s">
        <v>55</v>
      </c>
      <c r="AD23" s="904"/>
      <c r="AE23" s="904"/>
      <c r="AF23" s="904"/>
      <c r="AG23" s="905">
        <v>2127</v>
      </c>
      <c r="AH23" s="761"/>
      <c r="AI23" s="761"/>
      <c r="AJ23" s="761"/>
      <c r="AK23" s="761"/>
      <c r="AL23" s="761"/>
      <c r="AM23" s="761"/>
      <c r="AN23" s="761"/>
      <c r="AO23" s="761"/>
      <c r="AP23" s="905">
        <f>'1-3'!AP37:AX37</f>
        <v>6275</v>
      </c>
      <c r="AQ23" s="761"/>
      <c r="AR23" s="761"/>
      <c r="AS23" s="761"/>
      <c r="AT23" s="761"/>
      <c r="AU23" s="761"/>
      <c r="AV23" s="761"/>
      <c r="AW23" s="761"/>
      <c r="AX23" s="940"/>
    </row>
    <row r="24" spans="1:50" s="5" customFormat="1" ht="12.75">
      <c r="A24" s="390" t="s">
        <v>458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1"/>
      <c r="AC24" s="898" t="s">
        <v>708</v>
      </c>
      <c r="AD24" s="870"/>
      <c r="AE24" s="870"/>
      <c r="AF24" s="870"/>
      <c r="AG24" s="867">
        <v>2862</v>
      </c>
      <c r="AH24" s="783"/>
      <c r="AI24" s="783"/>
      <c r="AJ24" s="783"/>
      <c r="AK24" s="783"/>
      <c r="AL24" s="783"/>
      <c r="AM24" s="783"/>
      <c r="AN24" s="783"/>
      <c r="AO24" s="783"/>
      <c r="AP24" s="867">
        <f>'1-3'!AP36:AX36</f>
        <v>2517</v>
      </c>
      <c r="AQ24" s="783"/>
      <c r="AR24" s="783"/>
      <c r="AS24" s="783"/>
      <c r="AT24" s="783"/>
      <c r="AU24" s="783"/>
      <c r="AV24" s="783"/>
      <c r="AW24" s="783"/>
      <c r="AX24" s="868"/>
    </row>
    <row r="25" spans="1:50" s="5" customFormat="1" ht="12.75">
      <c r="A25" s="390" t="s">
        <v>455</v>
      </c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1"/>
      <c r="AC25" s="898" t="s">
        <v>56</v>
      </c>
      <c r="AD25" s="870"/>
      <c r="AE25" s="870"/>
      <c r="AF25" s="870"/>
      <c r="AG25" s="867">
        <v>0</v>
      </c>
      <c r="AH25" s="783"/>
      <c r="AI25" s="783"/>
      <c r="AJ25" s="783"/>
      <c r="AK25" s="783"/>
      <c r="AL25" s="783"/>
      <c r="AM25" s="783"/>
      <c r="AN25" s="783"/>
      <c r="AO25" s="783"/>
      <c r="AP25" s="867">
        <v>0</v>
      </c>
      <c r="AQ25" s="783"/>
      <c r="AR25" s="783"/>
      <c r="AS25" s="783"/>
      <c r="AT25" s="783"/>
      <c r="AU25" s="783"/>
      <c r="AV25" s="783"/>
      <c r="AW25" s="783"/>
      <c r="AX25" s="868"/>
    </row>
    <row r="26" spans="1:50" s="5" customFormat="1" ht="12.75">
      <c r="A26" s="390" t="s">
        <v>454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1"/>
      <c r="AC26" s="898" t="s">
        <v>709</v>
      </c>
      <c r="AD26" s="870"/>
      <c r="AE26" s="870"/>
      <c r="AF26" s="870"/>
      <c r="AG26" s="867">
        <v>0</v>
      </c>
      <c r="AH26" s="783"/>
      <c r="AI26" s="783"/>
      <c r="AJ26" s="783"/>
      <c r="AK26" s="783"/>
      <c r="AL26" s="783"/>
      <c r="AM26" s="783"/>
      <c r="AN26" s="783"/>
      <c r="AO26" s="783"/>
      <c r="AP26" s="867">
        <v>0</v>
      </c>
      <c r="AQ26" s="783"/>
      <c r="AR26" s="783"/>
      <c r="AS26" s="783"/>
      <c r="AT26" s="783"/>
      <c r="AU26" s="783"/>
      <c r="AV26" s="783"/>
      <c r="AW26" s="783"/>
      <c r="AX26" s="868"/>
    </row>
    <row r="27" spans="1:50" s="5" customFormat="1" ht="12.75">
      <c r="A27" s="390" t="s">
        <v>457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1"/>
      <c r="AC27" s="898" t="s">
        <v>702</v>
      </c>
      <c r="AD27" s="870"/>
      <c r="AE27" s="870"/>
      <c r="AF27" s="870"/>
      <c r="AG27" s="867">
        <v>16617</v>
      </c>
      <c r="AH27" s="783"/>
      <c r="AI27" s="783"/>
      <c r="AJ27" s="783"/>
      <c r="AK27" s="783"/>
      <c r="AL27" s="783"/>
      <c r="AM27" s="783"/>
      <c r="AN27" s="783"/>
      <c r="AO27" s="783"/>
      <c r="AP27" s="867">
        <f>7631+2489+3799+43</f>
        <v>13962</v>
      </c>
      <c r="AQ27" s="783"/>
      <c r="AR27" s="783"/>
      <c r="AS27" s="783"/>
      <c r="AT27" s="783"/>
      <c r="AU27" s="783"/>
      <c r="AV27" s="783"/>
      <c r="AW27" s="783"/>
      <c r="AX27" s="868"/>
    </row>
    <row r="28" spans="1:50" s="5" customFormat="1" ht="12.75">
      <c r="A28" s="1190" t="s">
        <v>456</v>
      </c>
      <c r="B28" s="1190"/>
      <c r="C28" s="1190"/>
      <c r="D28" s="1190"/>
      <c r="E28" s="1190"/>
      <c r="F28" s="1190"/>
      <c r="G28" s="1190"/>
      <c r="H28" s="1190"/>
      <c r="I28" s="1190"/>
      <c r="J28" s="1190"/>
      <c r="K28" s="1190"/>
      <c r="L28" s="1190"/>
      <c r="M28" s="1190"/>
      <c r="N28" s="1190"/>
      <c r="O28" s="1190"/>
      <c r="P28" s="1190"/>
      <c r="Q28" s="1190"/>
      <c r="R28" s="1190"/>
      <c r="S28" s="1190"/>
      <c r="T28" s="1190"/>
      <c r="U28" s="1190"/>
      <c r="V28" s="1190"/>
      <c r="W28" s="1190"/>
      <c r="X28" s="1190"/>
      <c r="Y28" s="1190"/>
      <c r="Z28" s="1190"/>
      <c r="AA28" s="1190"/>
      <c r="AB28" s="1191"/>
      <c r="AC28" s="894" t="s">
        <v>710</v>
      </c>
      <c r="AD28" s="895"/>
      <c r="AE28" s="895"/>
      <c r="AF28" s="895"/>
      <c r="AG28" s="900">
        <v>0</v>
      </c>
      <c r="AH28" s="873"/>
      <c r="AI28" s="873"/>
      <c r="AJ28" s="873"/>
      <c r="AK28" s="873"/>
      <c r="AL28" s="873"/>
      <c r="AM28" s="873"/>
      <c r="AN28" s="873"/>
      <c r="AO28" s="873"/>
      <c r="AP28" s="900">
        <v>0</v>
      </c>
      <c r="AQ28" s="873"/>
      <c r="AR28" s="873"/>
      <c r="AS28" s="873"/>
      <c r="AT28" s="873"/>
      <c r="AU28" s="873"/>
      <c r="AV28" s="873"/>
      <c r="AW28" s="873"/>
      <c r="AX28" s="874"/>
    </row>
    <row r="29" spans="1:50" s="5" customFormat="1" ht="12.75">
      <c r="A29" s="1188" t="s">
        <v>25</v>
      </c>
      <c r="B29" s="1188"/>
      <c r="C29" s="1188"/>
      <c r="D29" s="1188"/>
      <c r="E29" s="1188"/>
      <c r="F29" s="1188"/>
      <c r="G29" s="1188"/>
      <c r="H29" s="1188"/>
      <c r="I29" s="1188"/>
      <c r="J29" s="1188"/>
      <c r="K29" s="1188"/>
      <c r="L29" s="1188"/>
      <c r="M29" s="1188"/>
      <c r="N29" s="1188"/>
      <c r="O29" s="1188"/>
      <c r="P29" s="1188"/>
      <c r="Q29" s="1188"/>
      <c r="R29" s="1188"/>
      <c r="S29" s="1188"/>
      <c r="T29" s="1188"/>
      <c r="U29" s="1188"/>
      <c r="V29" s="1188"/>
      <c r="W29" s="1188"/>
      <c r="X29" s="1188"/>
      <c r="Y29" s="1188"/>
      <c r="Z29" s="1188"/>
      <c r="AA29" s="1188"/>
      <c r="AB29" s="1189"/>
      <c r="AC29" s="894"/>
      <c r="AD29" s="895"/>
      <c r="AE29" s="895"/>
      <c r="AF29" s="895"/>
      <c r="AG29" s="974">
        <v>0</v>
      </c>
      <c r="AH29" s="946"/>
      <c r="AI29" s="946"/>
      <c r="AJ29" s="946"/>
      <c r="AK29" s="946"/>
      <c r="AL29" s="946"/>
      <c r="AM29" s="946"/>
      <c r="AN29" s="946"/>
      <c r="AO29" s="948"/>
      <c r="AP29" s="974">
        <v>0</v>
      </c>
      <c r="AQ29" s="946"/>
      <c r="AR29" s="946"/>
      <c r="AS29" s="946"/>
      <c r="AT29" s="946"/>
      <c r="AU29" s="946"/>
      <c r="AV29" s="946"/>
      <c r="AW29" s="946"/>
      <c r="AX29" s="947"/>
    </row>
    <row r="30" spans="1:50" s="5" customFormat="1" ht="12.75">
      <c r="A30" s="1177" t="s">
        <v>455</v>
      </c>
      <c r="B30" s="1177"/>
      <c r="C30" s="1177"/>
      <c r="D30" s="1177"/>
      <c r="E30" s="1177"/>
      <c r="F30" s="1177"/>
      <c r="G30" s="1177"/>
      <c r="H30" s="1177"/>
      <c r="I30" s="1177"/>
      <c r="J30" s="1177"/>
      <c r="K30" s="1177"/>
      <c r="L30" s="1177"/>
      <c r="M30" s="1177"/>
      <c r="N30" s="1177"/>
      <c r="O30" s="1177"/>
      <c r="P30" s="1177"/>
      <c r="Q30" s="1177"/>
      <c r="R30" s="1177"/>
      <c r="S30" s="1177"/>
      <c r="T30" s="1177"/>
      <c r="U30" s="1177"/>
      <c r="V30" s="1177"/>
      <c r="W30" s="1177"/>
      <c r="X30" s="1177"/>
      <c r="Y30" s="1177"/>
      <c r="Z30" s="1177"/>
      <c r="AA30" s="1177"/>
      <c r="AB30" s="1178"/>
      <c r="AC30" s="903" t="s">
        <v>703</v>
      </c>
      <c r="AD30" s="904"/>
      <c r="AE30" s="904"/>
      <c r="AF30" s="904"/>
      <c r="AG30" s="762"/>
      <c r="AH30" s="606"/>
      <c r="AI30" s="606"/>
      <c r="AJ30" s="606"/>
      <c r="AK30" s="606"/>
      <c r="AL30" s="606"/>
      <c r="AM30" s="606"/>
      <c r="AN30" s="606"/>
      <c r="AO30" s="949"/>
      <c r="AP30" s="762"/>
      <c r="AQ30" s="606"/>
      <c r="AR30" s="606"/>
      <c r="AS30" s="606"/>
      <c r="AT30" s="606"/>
      <c r="AU30" s="606"/>
      <c r="AV30" s="606"/>
      <c r="AW30" s="606"/>
      <c r="AX30" s="878"/>
    </row>
    <row r="31" spans="1:50" s="5" customFormat="1" ht="12.75">
      <c r="A31" s="1177" t="s">
        <v>454</v>
      </c>
      <c r="B31" s="1177"/>
      <c r="C31" s="1177"/>
      <c r="D31" s="1177"/>
      <c r="E31" s="1177"/>
      <c r="F31" s="1177"/>
      <c r="G31" s="1177"/>
      <c r="H31" s="1177"/>
      <c r="I31" s="1177"/>
      <c r="J31" s="1177"/>
      <c r="K31" s="1177"/>
      <c r="L31" s="1177"/>
      <c r="M31" s="1177"/>
      <c r="N31" s="1177"/>
      <c r="O31" s="1177"/>
      <c r="P31" s="1177"/>
      <c r="Q31" s="1177"/>
      <c r="R31" s="1177"/>
      <c r="S31" s="1177"/>
      <c r="T31" s="1177"/>
      <c r="U31" s="1177"/>
      <c r="V31" s="1177"/>
      <c r="W31" s="1177"/>
      <c r="X31" s="1177"/>
      <c r="Y31" s="1177"/>
      <c r="Z31" s="1177"/>
      <c r="AA31" s="1177"/>
      <c r="AB31" s="1178"/>
      <c r="AC31" s="903" t="s">
        <v>711</v>
      </c>
      <c r="AD31" s="904"/>
      <c r="AE31" s="904"/>
      <c r="AF31" s="904"/>
      <c r="AG31" s="761">
        <v>0</v>
      </c>
      <c r="AH31" s="761"/>
      <c r="AI31" s="761"/>
      <c r="AJ31" s="761"/>
      <c r="AK31" s="761"/>
      <c r="AL31" s="761"/>
      <c r="AM31" s="761"/>
      <c r="AN31" s="761"/>
      <c r="AO31" s="761"/>
      <c r="AP31" s="761">
        <v>0</v>
      </c>
      <c r="AQ31" s="761"/>
      <c r="AR31" s="761"/>
      <c r="AS31" s="761"/>
      <c r="AT31" s="761"/>
      <c r="AU31" s="761"/>
      <c r="AV31" s="761"/>
      <c r="AW31" s="761"/>
      <c r="AX31" s="940"/>
    </row>
    <row r="32" spans="1:50" s="5" customFormat="1" ht="12.75">
      <c r="A32" s="896"/>
      <c r="B32" s="896"/>
      <c r="C32" s="896"/>
      <c r="D32" s="896"/>
      <c r="E32" s="896"/>
      <c r="F32" s="896"/>
      <c r="G32" s="896"/>
      <c r="H32" s="896"/>
      <c r="I32" s="896"/>
      <c r="J32" s="896"/>
      <c r="K32" s="896"/>
      <c r="L32" s="896"/>
      <c r="M32" s="896"/>
      <c r="N32" s="896"/>
      <c r="O32" s="896"/>
      <c r="P32" s="896"/>
      <c r="Q32" s="896"/>
      <c r="R32" s="896"/>
      <c r="S32" s="896"/>
      <c r="T32" s="896"/>
      <c r="U32" s="896"/>
      <c r="V32" s="896"/>
      <c r="W32" s="896"/>
      <c r="X32" s="896"/>
      <c r="Y32" s="896"/>
      <c r="Z32" s="896"/>
      <c r="AA32" s="896"/>
      <c r="AB32" s="897"/>
      <c r="AC32" s="898"/>
      <c r="AD32" s="870"/>
      <c r="AE32" s="870"/>
      <c r="AF32" s="870"/>
      <c r="AG32" s="867">
        <v>0</v>
      </c>
      <c r="AH32" s="783"/>
      <c r="AI32" s="783"/>
      <c r="AJ32" s="783"/>
      <c r="AK32" s="783"/>
      <c r="AL32" s="783"/>
      <c r="AM32" s="783"/>
      <c r="AN32" s="783"/>
      <c r="AO32" s="783"/>
      <c r="AP32" s="867">
        <v>0</v>
      </c>
      <c r="AQ32" s="783"/>
      <c r="AR32" s="783"/>
      <c r="AS32" s="783"/>
      <c r="AT32" s="783"/>
      <c r="AU32" s="783"/>
      <c r="AV32" s="783"/>
      <c r="AW32" s="783"/>
      <c r="AX32" s="868"/>
    </row>
    <row r="33" spans="1:50" s="5" customFormat="1" ht="13.5" thickBot="1">
      <c r="A33" s="985"/>
      <c r="B33" s="985"/>
      <c r="C33" s="985"/>
      <c r="D33" s="985"/>
      <c r="E33" s="985"/>
      <c r="F33" s="985"/>
      <c r="G33" s="985"/>
      <c r="H33" s="985"/>
      <c r="I33" s="985"/>
      <c r="J33" s="985"/>
      <c r="K33" s="985"/>
      <c r="L33" s="985"/>
      <c r="M33" s="985"/>
      <c r="N33" s="985"/>
      <c r="O33" s="985"/>
      <c r="P33" s="985"/>
      <c r="Q33" s="985"/>
      <c r="R33" s="985"/>
      <c r="S33" s="985"/>
      <c r="T33" s="985"/>
      <c r="U33" s="985"/>
      <c r="V33" s="985"/>
      <c r="W33" s="985"/>
      <c r="X33" s="985"/>
      <c r="Y33" s="985"/>
      <c r="Z33" s="985"/>
      <c r="AA33" s="985"/>
      <c r="AB33" s="986"/>
      <c r="AC33" s="894"/>
      <c r="AD33" s="895"/>
      <c r="AE33" s="895"/>
      <c r="AF33" s="895"/>
      <c r="AG33" s="858">
        <v>0</v>
      </c>
      <c r="AH33" s="858"/>
      <c r="AI33" s="858"/>
      <c r="AJ33" s="858"/>
      <c r="AK33" s="858"/>
      <c r="AL33" s="858"/>
      <c r="AM33" s="858"/>
      <c r="AN33" s="858"/>
      <c r="AO33" s="858"/>
      <c r="AP33" s="858">
        <v>0</v>
      </c>
      <c r="AQ33" s="858"/>
      <c r="AR33" s="858"/>
      <c r="AS33" s="858"/>
      <c r="AT33" s="858"/>
      <c r="AU33" s="858"/>
      <c r="AV33" s="858"/>
      <c r="AW33" s="858"/>
      <c r="AX33" s="1023"/>
    </row>
    <row r="34" spans="1:50" s="5" customFormat="1" ht="13.5" thickBot="1">
      <c r="A34" s="1186" t="s">
        <v>225</v>
      </c>
      <c r="B34" s="1186"/>
      <c r="C34" s="1186"/>
      <c r="D34" s="1186"/>
      <c r="E34" s="1186"/>
      <c r="F34" s="1186"/>
      <c r="G34" s="1186"/>
      <c r="H34" s="1186"/>
      <c r="I34" s="1186"/>
      <c r="J34" s="1186"/>
      <c r="K34" s="1186"/>
      <c r="L34" s="1186"/>
      <c r="M34" s="1186"/>
      <c r="N34" s="1186"/>
      <c r="O34" s="1186"/>
      <c r="P34" s="1186"/>
      <c r="Q34" s="1186"/>
      <c r="R34" s="1186"/>
      <c r="S34" s="1186"/>
      <c r="T34" s="1186"/>
      <c r="U34" s="1186"/>
      <c r="V34" s="1186"/>
      <c r="W34" s="1186"/>
      <c r="X34" s="1186"/>
      <c r="Y34" s="1186"/>
      <c r="Z34" s="1186"/>
      <c r="AA34" s="1186"/>
      <c r="AB34" s="1187"/>
      <c r="AC34" s="829"/>
      <c r="AD34" s="830"/>
      <c r="AE34" s="830"/>
      <c r="AF34" s="830"/>
      <c r="AG34" s="809">
        <f>AG19+AG28</f>
        <v>64424</v>
      </c>
      <c r="AH34" s="810"/>
      <c r="AI34" s="810"/>
      <c r="AJ34" s="810"/>
      <c r="AK34" s="810"/>
      <c r="AL34" s="810"/>
      <c r="AM34" s="810"/>
      <c r="AN34" s="810"/>
      <c r="AO34" s="810"/>
      <c r="AP34" s="809">
        <f>AP19+AP28</f>
        <v>227143</v>
      </c>
      <c r="AQ34" s="810"/>
      <c r="AR34" s="810"/>
      <c r="AS34" s="810"/>
      <c r="AT34" s="810"/>
      <c r="AU34" s="810"/>
      <c r="AV34" s="810"/>
      <c r="AW34" s="810"/>
      <c r="AX34" s="810"/>
    </row>
    <row r="35" s="5" customFormat="1" ht="12.75"/>
    <row r="36" spans="1:50" s="25" customFormat="1" ht="15">
      <c r="A36" s="609" t="s">
        <v>453</v>
      </c>
      <c r="B36" s="609"/>
      <c r="C36" s="609"/>
      <c r="D36" s="609"/>
      <c r="E36" s="609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609"/>
      <c r="AG36" s="609"/>
      <c r="AH36" s="609"/>
      <c r="AI36" s="609"/>
      <c r="AJ36" s="609"/>
      <c r="AK36" s="609"/>
      <c r="AL36" s="609"/>
      <c r="AM36" s="609"/>
      <c r="AN36" s="609"/>
      <c r="AO36" s="609"/>
      <c r="AP36" s="609"/>
      <c r="AQ36" s="609"/>
      <c r="AR36" s="609"/>
      <c r="AS36" s="609"/>
      <c r="AT36" s="609"/>
      <c r="AU36" s="609"/>
      <c r="AV36" s="609"/>
      <c r="AW36" s="609"/>
      <c r="AX36" s="609"/>
    </row>
    <row r="37" spans="1:50" s="36" customFormat="1" ht="5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</row>
    <row r="38" spans="1:50" s="9" customFormat="1" ht="12">
      <c r="A38" s="852" t="s">
        <v>168</v>
      </c>
      <c r="B38" s="852"/>
      <c r="C38" s="852"/>
      <c r="D38" s="852"/>
      <c r="E38" s="852"/>
      <c r="F38" s="852"/>
      <c r="G38" s="852"/>
      <c r="H38" s="852"/>
      <c r="I38" s="852"/>
      <c r="J38" s="852"/>
      <c r="K38" s="852"/>
      <c r="L38" s="852"/>
      <c r="M38" s="852"/>
      <c r="N38" s="852"/>
      <c r="O38" s="852"/>
      <c r="P38" s="852"/>
      <c r="Q38" s="852"/>
      <c r="R38" s="852"/>
      <c r="S38" s="852"/>
      <c r="T38" s="852"/>
      <c r="U38" s="852"/>
      <c r="V38" s="852"/>
      <c r="W38" s="852"/>
      <c r="X38" s="852"/>
      <c r="Y38" s="852"/>
      <c r="Z38" s="852"/>
      <c r="AA38" s="852"/>
      <c r="AB38" s="852"/>
      <c r="AC38" s="852"/>
      <c r="AD38" s="852"/>
      <c r="AE38" s="852"/>
      <c r="AF38" s="852"/>
      <c r="AG38" s="853" t="s">
        <v>452</v>
      </c>
      <c r="AH38" s="853"/>
      <c r="AI38" s="853"/>
      <c r="AJ38" s="853"/>
      <c r="AK38" s="853"/>
      <c r="AL38" s="853"/>
      <c r="AM38" s="853"/>
      <c r="AN38" s="853"/>
      <c r="AO38" s="853"/>
      <c r="AP38" s="853" t="s">
        <v>451</v>
      </c>
      <c r="AQ38" s="853"/>
      <c r="AR38" s="853"/>
      <c r="AS38" s="853"/>
      <c r="AT38" s="853"/>
      <c r="AU38" s="853"/>
      <c r="AV38" s="853"/>
      <c r="AW38" s="853"/>
      <c r="AX38" s="853"/>
    </row>
    <row r="39" spans="1:50" s="9" customFormat="1" ht="12">
      <c r="A39" s="1018" t="s">
        <v>165</v>
      </c>
      <c r="B39" s="1018"/>
      <c r="C39" s="1018"/>
      <c r="D39" s="1018"/>
      <c r="E39" s="1018"/>
      <c r="F39" s="1018"/>
      <c r="G39" s="1018"/>
      <c r="H39" s="1018"/>
      <c r="I39" s="1018"/>
      <c r="J39" s="1018"/>
      <c r="K39" s="1018"/>
      <c r="L39" s="1018"/>
      <c r="M39" s="1018"/>
      <c r="N39" s="1018"/>
      <c r="O39" s="1018"/>
      <c r="P39" s="1018"/>
      <c r="Q39" s="1018"/>
      <c r="R39" s="1018"/>
      <c r="S39" s="1018"/>
      <c r="T39" s="1018"/>
      <c r="U39" s="1018"/>
      <c r="V39" s="1018"/>
      <c r="W39" s="1018"/>
      <c r="X39" s="1018"/>
      <c r="Y39" s="1018"/>
      <c r="Z39" s="1018"/>
      <c r="AA39" s="1018"/>
      <c r="AB39" s="1018"/>
      <c r="AC39" s="1018" t="s">
        <v>164</v>
      </c>
      <c r="AD39" s="1018"/>
      <c r="AE39" s="1018"/>
      <c r="AF39" s="1018"/>
      <c r="AG39" s="1018"/>
      <c r="AH39" s="1018"/>
      <c r="AI39" s="1018"/>
      <c r="AJ39" s="1018"/>
      <c r="AK39" s="1018"/>
      <c r="AL39" s="1018"/>
      <c r="AM39" s="1018"/>
      <c r="AN39" s="1018"/>
      <c r="AO39" s="1018"/>
      <c r="AP39" s="1018" t="s">
        <v>256</v>
      </c>
      <c r="AQ39" s="1018"/>
      <c r="AR39" s="1018"/>
      <c r="AS39" s="1018"/>
      <c r="AT39" s="1018"/>
      <c r="AU39" s="1018"/>
      <c r="AV39" s="1018"/>
      <c r="AW39" s="1018"/>
      <c r="AX39" s="1018"/>
    </row>
    <row r="40" spans="1:50" s="9" customFormat="1" ht="12.75" thickBot="1">
      <c r="A40" s="853">
        <v>1</v>
      </c>
      <c r="B40" s="853"/>
      <c r="C40" s="853"/>
      <c r="D40" s="853"/>
      <c r="E40" s="853"/>
      <c r="F40" s="853"/>
      <c r="G40" s="853"/>
      <c r="H40" s="853"/>
      <c r="I40" s="853"/>
      <c r="J40" s="853"/>
      <c r="K40" s="853"/>
      <c r="L40" s="853"/>
      <c r="M40" s="853"/>
      <c r="N40" s="853"/>
      <c r="O40" s="853"/>
      <c r="P40" s="853"/>
      <c r="Q40" s="853"/>
      <c r="R40" s="853"/>
      <c r="S40" s="853"/>
      <c r="T40" s="853"/>
      <c r="U40" s="853"/>
      <c r="V40" s="853"/>
      <c r="W40" s="853"/>
      <c r="X40" s="853"/>
      <c r="Y40" s="853"/>
      <c r="Z40" s="853"/>
      <c r="AA40" s="853"/>
      <c r="AB40" s="853"/>
      <c r="AC40" s="853">
        <v>2</v>
      </c>
      <c r="AD40" s="853"/>
      <c r="AE40" s="853"/>
      <c r="AF40" s="853"/>
      <c r="AG40" s="853">
        <v>3</v>
      </c>
      <c r="AH40" s="853"/>
      <c r="AI40" s="853"/>
      <c r="AJ40" s="853"/>
      <c r="AK40" s="853"/>
      <c r="AL40" s="853"/>
      <c r="AM40" s="853"/>
      <c r="AN40" s="853"/>
      <c r="AO40" s="853"/>
      <c r="AP40" s="853">
        <v>4</v>
      </c>
      <c r="AQ40" s="853"/>
      <c r="AR40" s="853"/>
      <c r="AS40" s="853"/>
      <c r="AT40" s="853"/>
      <c r="AU40" s="853"/>
      <c r="AV40" s="853"/>
      <c r="AW40" s="853"/>
      <c r="AX40" s="853"/>
    </row>
    <row r="41" spans="1:50" s="5" customFormat="1" ht="12.75">
      <c r="A41" s="384" t="s">
        <v>450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294"/>
      <c r="AC41" s="1034" t="s">
        <v>637</v>
      </c>
      <c r="AD41" s="1035"/>
      <c r="AE41" s="1035"/>
      <c r="AF41" s="1035"/>
      <c r="AG41" s="1185">
        <v>1453753</v>
      </c>
      <c r="AH41" s="1185"/>
      <c r="AI41" s="1185"/>
      <c r="AJ41" s="1185"/>
      <c r="AK41" s="1185"/>
      <c r="AL41" s="1185"/>
      <c r="AM41" s="1185"/>
      <c r="AN41" s="1185"/>
      <c r="AO41" s="1185"/>
      <c r="AP41" s="1185">
        <v>1629065</v>
      </c>
      <c r="AQ41" s="1185"/>
      <c r="AR41" s="1185"/>
      <c r="AS41" s="1185"/>
      <c r="AT41" s="1185"/>
      <c r="AU41" s="1185"/>
      <c r="AV41" s="1185"/>
      <c r="AW41" s="1185"/>
      <c r="AX41" s="1206"/>
    </row>
    <row r="42" spans="1:50" s="5" customFormat="1" ht="12.75">
      <c r="A42" s="384" t="s">
        <v>449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294"/>
      <c r="AC42" s="898" t="s">
        <v>638</v>
      </c>
      <c r="AD42" s="870"/>
      <c r="AE42" s="870"/>
      <c r="AF42" s="870"/>
      <c r="AG42" s="867">
        <v>117893</v>
      </c>
      <c r="AH42" s="867"/>
      <c r="AI42" s="867"/>
      <c r="AJ42" s="867"/>
      <c r="AK42" s="867"/>
      <c r="AL42" s="867"/>
      <c r="AM42" s="867"/>
      <c r="AN42" s="867"/>
      <c r="AO42" s="867"/>
      <c r="AP42" s="867">
        <v>109577</v>
      </c>
      <c r="AQ42" s="783"/>
      <c r="AR42" s="783"/>
      <c r="AS42" s="783"/>
      <c r="AT42" s="783"/>
      <c r="AU42" s="783"/>
      <c r="AV42" s="783"/>
      <c r="AW42" s="783"/>
      <c r="AX42" s="868"/>
    </row>
    <row r="43" spans="1:50" s="5" customFormat="1" ht="12.75">
      <c r="A43" s="384" t="s">
        <v>448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294"/>
      <c r="AC43" s="898" t="s">
        <v>639</v>
      </c>
      <c r="AD43" s="870"/>
      <c r="AE43" s="870"/>
      <c r="AF43" s="870"/>
      <c r="AG43" s="867">
        <v>29292</v>
      </c>
      <c r="AH43" s="867"/>
      <c r="AI43" s="867"/>
      <c r="AJ43" s="867"/>
      <c r="AK43" s="867"/>
      <c r="AL43" s="867"/>
      <c r="AM43" s="867"/>
      <c r="AN43" s="867"/>
      <c r="AO43" s="867"/>
      <c r="AP43" s="867">
        <v>26947</v>
      </c>
      <c r="AQ43" s="783"/>
      <c r="AR43" s="783"/>
      <c r="AS43" s="783"/>
      <c r="AT43" s="783"/>
      <c r="AU43" s="783"/>
      <c r="AV43" s="783"/>
      <c r="AW43" s="783"/>
      <c r="AX43" s="868"/>
    </row>
    <row r="44" spans="1:50" s="5" customFormat="1" ht="12.75">
      <c r="A44" s="384" t="s">
        <v>447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294"/>
      <c r="AC44" s="898" t="s">
        <v>640</v>
      </c>
      <c r="AD44" s="870"/>
      <c r="AE44" s="870"/>
      <c r="AF44" s="870"/>
      <c r="AG44" s="867">
        <v>56821</v>
      </c>
      <c r="AH44" s="867"/>
      <c r="AI44" s="867"/>
      <c r="AJ44" s="867"/>
      <c r="AK44" s="867"/>
      <c r="AL44" s="867"/>
      <c r="AM44" s="867"/>
      <c r="AN44" s="867"/>
      <c r="AO44" s="867"/>
      <c r="AP44" s="867">
        <v>47012</v>
      </c>
      <c r="AQ44" s="783"/>
      <c r="AR44" s="783"/>
      <c r="AS44" s="783"/>
      <c r="AT44" s="783"/>
      <c r="AU44" s="783"/>
      <c r="AV44" s="783"/>
      <c r="AW44" s="783"/>
      <c r="AX44" s="868"/>
    </row>
    <row r="45" spans="1:50" s="5" customFormat="1" ht="12.75">
      <c r="A45" s="384" t="s">
        <v>446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294"/>
      <c r="AC45" s="898" t="s">
        <v>641</v>
      </c>
      <c r="AD45" s="870"/>
      <c r="AE45" s="870"/>
      <c r="AF45" s="870"/>
      <c r="AG45" s="867">
        <v>94413</v>
      </c>
      <c r="AH45" s="867"/>
      <c r="AI45" s="867"/>
      <c r="AJ45" s="867"/>
      <c r="AK45" s="867"/>
      <c r="AL45" s="867"/>
      <c r="AM45" s="867"/>
      <c r="AN45" s="867"/>
      <c r="AO45" s="867"/>
      <c r="AP45" s="867">
        <v>115509</v>
      </c>
      <c r="AQ45" s="783"/>
      <c r="AR45" s="783"/>
      <c r="AS45" s="783"/>
      <c r="AT45" s="783"/>
      <c r="AU45" s="783"/>
      <c r="AV45" s="783"/>
      <c r="AW45" s="783"/>
      <c r="AX45" s="868"/>
    </row>
    <row r="46" spans="1:50" s="5" customFormat="1" ht="12.75">
      <c r="A46" s="384" t="s">
        <v>445</v>
      </c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  <c r="AA46" s="384"/>
      <c r="AB46" s="294"/>
      <c r="AC46" s="898" t="s">
        <v>642</v>
      </c>
      <c r="AD46" s="870"/>
      <c r="AE46" s="870"/>
      <c r="AF46" s="870"/>
      <c r="AG46" s="867">
        <f>AG41+AG42+AG43+AG44+AG45</f>
        <v>1752172</v>
      </c>
      <c r="AH46" s="867"/>
      <c r="AI46" s="867"/>
      <c r="AJ46" s="867"/>
      <c r="AK46" s="867"/>
      <c r="AL46" s="867"/>
      <c r="AM46" s="867"/>
      <c r="AN46" s="867"/>
      <c r="AO46" s="867"/>
      <c r="AP46" s="867">
        <f>AP41+AP42+AP43+AP44+AP45</f>
        <v>1928110</v>
      </c>
      <c r="AQ46" s="867"/>
      <c r="AR46" s="867"/>
      <c r="AS46" s="867"/>
      <c r="AT46" s="867"/>
      <c r="AU46" s="867"/>
      <c r="AV46" s="867"/>
      <c r="AW46" s="867"/>
      <c r="AX46" s="867"/>
    </row>
    <row r="47" spans="1:50" s="5" customFormat="1" ht="12.75">
      <c r="A47" s="385" t="s">
        <v>444</v>
      </c>
      <c r="B47" s="385"/>
      <c r="C47" s="385"/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6"/>
      <c r="AC47" s="894"/>
      <c r="AD47" s="895"/>
      <c r="AE47" s="895"/>
      <c r="AF47" s="895"/>
      <c r="AG47" s="1179">
        <v>-9771</v>
      </c>
      <c r="AH47" s="1180"/>
      <c r="AI47" s="1180"/>
      <c r="AJ47" s="1180"/>
      <c r="AK47" s="1180"/>
      <c r="AL47" s="1180"/>
      <c r="AM47" s="1180"/>
      <c r="AN47" s="1180"/>
      <c r="AO47" s="1181"/>
      <c r="AP47" s="907">
        <v>33790</v>
      </c>
      <c r="AQ47" s="908"/>
      <c r="AR47" s="908"/>
      <c r="AS47" s="908"/>
      <c r="AT47" s="908"/>
      <c r="AU47" s="908"/>
      <c r="AV47" s="908"/>
      <c r="AW47" s="908"/>
      <c r="AX47" s="958"/>
    </row>
    <row r="48" spans="1:50" s="5" customFormat="1" ht="12.75">
      <c r="A48" s="1177" t="s">
        <v>443</v>
      </c>
      <c r="B48" s="1177"/>
      <c r="C48" s="1177"/>
      <c r="D48" s="1177"/>
      <c r="E48" s="1177"/>
      <c r="F48" s="1177"/>
      <c r="G48" s="1177"/>
      <c r="H48" s="1177"/>
      <c r="I48" s="1177"/>
      <c r="J48" s="1177"/>
      <c r="K48" s="1177"/>
      <c r="L48" s="1177"/>
      <c r="M48" s="1177"/>
      <c r="N48" s="1177"/>
      <c r="O48" s="1177"/>
      <c r="P48" s="1177"/>
      <c r="Q48" s="1177"/>
      <c r="R48" s="1177"/>
      <c r="S48" s="1177"/>
      <c r="T48" s="1177"/>
      <c r="U48" s="1177"/>
      <c r="V48" s="1177"/>
      <c r="W48" s="1177"/>
      <c r="X48" s="1177"/>
      <c r="Y48" s="1177"/>
      <c r="Z48" s="1177"/>
      <c r="AA48" s="1177"/>
      <c r="AB48" s="1178"/>
      <c r="AC48" s="903" t="s">
        <v>643</v>
      </c>
      <c r="AD48" s="904"/>
      <c r="AE48" s="904"/>
      <c r="AF48" s="904"/>
      <c r="AG48" s="1182"/>
      <c r="AH48" s="1183"/>
      <c r="AI48" s="1183"/>
      <c r="AJ48" s="1183"/>
      <c r="AK48" s="1183"/>
      <c r="AL48" s="1183"/>
      <c r="AM48" s="1183"/>
      <c r="AN48" s="1183"/>
      <c r="AO48" s="1184"/>
      <c r="AP48" s="910"/>
      <c r="AQ48" s="911"/>
      <c r="AR48" s="911"/>
      <c r="AS48" s="911"/>
      <c r="AT48" s="911"/>
      <c r="AU48" s="911"/>
      <c r="AV48" s="911"/>
      <c r="AW48" s="911"/>
      <c r="AX48" s="959"/>
    </row>
    <row r="49" spans="1:50" s="5" customFormat="1" ht="12.75">
      <c r="A49" s="390" t="s">
        <v>442</v>
      </c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1"/>
      <c r="AC49" s="898" t="s">
        <v>644</v>
      </c>
      <c r="AD49" s="870"/>
      <c r="AE49" s="870"/>
      <c r="AF49" s="870"/>
      <c r="AG49" s="870" t="s">
        <v>838</v>
      </c>
      <c r="AH49" s="870"/>
      <c r="AI49" s="870"/>
      <c r="AJ49" s="870"/>
      <c r="AK49" s="870"/>
      <c r="AL49" s="870"/>
      <c r="AM49" s="870"/>
      <c r="AN49" s="870"/>
      <c r="AO49" s="870"/>
      <c r="AP49" s="870" t="s">
        <v>836</v>
      </c>
      <c r="AQ49" s="870"/>
      <c r="AR49" s="870"/>
      <c r="AS49" s="870"/>
      <c r="AT49" s="870"/>
      <c r="AU49" s="870"/>
      <c r="AV49" s="870"/>
      <c r="AW49" s="870"/>
      <c r="AX49" s="870"/>
    </row>
    <row r="50" spans="1:50" s="5" customFormat="1" ht="13.5" thickBot="1">
      <c r="A50" s="390" t="s">
        <v>441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0"/>
      <c r="AB50" s="391"/>
      <c r="AC50" s="1016" t="s">
        <v>645</v>
      </c>
      <c r="AD50" s="1017"/>
      <c r="AE50" s="1017"/>
      <c r="AF50" s="1017"/>
      <c r="AG50" s="1017" t="s">
        <v>839</v>
      </c>
      <c r="AH50" s="1017"/>
      <c r="AI50" s="1017"/>
      <c r="AJ50" s="1017"/>
      <c r="AK50" s="1017"/>
      <c r="AL50" s="1017"/>
      <c r="AM50" s="1017"/>
      <c r="AN50" s="1017"/>
      <c r="AO50" s="1017"/>
      <c r="AP50" s="1017" t="s">
        <v>837</v>
      </c>
      <c r="AQ50" s="1017"/>
      <c r="AR50" s="1017"/>
      <c r="AS50" s="1017"/>
      <c r="AT50" s="1017"/>
      <c r="AU50" s="1017"/>
      <c r="AV50" s="1017"/>
      <c r="AW50" s="1017"/>
      <c r="AX50" s="1017"/>
    </row>
  </sheetData>
  <sheetProtection/>
  <mergeCells count="162">
    <mergeCell ref="AP41:AX41"/>
    <mergeCell ref="AP23:AX23"/>
    <mergeCell ref="AP17:AX17"/>
    <mergeCell ref="AP18:AX18"/>
    <mergeCell ref="A42:AB42"/>
    <mergeCell ref="AC42:AF42"/>
    <mergeCell ref="AG42:AO42"/>
    <mergeCell ref="AP42:AX42"/>
    <mergeCell ref="A41:AB41"/>
    <mergeCell ref="AC41:AF41"/>
    <mergeCell ref="AG41:AO41"/>
    <mergeCell ref="AG17:AO17"/>
    <mergeCell ref="AG18:AO18"/>
    <mergeCell ref="AG23:AO23"/>
    <mergeCell ref="AP4:AX4"/>
    <mergeCell ref="AP5:AX5"/>
    <mergeCell ref="AP6:AX6"/>
    <mergeCell ref="AP11:AX11"/>
    <mergeCell ref="AP12:AX12"/>
    <mergeCell ref="AP13:AX13"/>
    <mergeCell ref="AP16:AX16"/>
    <mergeCell ref="AC18:AF18"/>
    <mergeCell ref="AC19:AF19"/>
    <mergeCell ref="AC20:AF20"/>
    <mergeCell ref="AC21:AF21"/>
    <mergeCell ref="AC22:AF22"/>
    <mergeCell ref="AC23:AF23"/>
    <mergeCell ref="AC12:AF12"/>
    <mergeCell ref="AC13:AF13"/>
    <mergeCell ref="AC14:AF14"/>
    <mergeCell ref="AC15:AF15"/>
    <mergeCell ref="AC16:AF16"/>
    <mergeCell ref="AC17:AF17"/>
    <mergeCell ref="A21:AB21"/>
    <mergeCell ref="A22:AB22"/>
    <mergeCell ref="A23:AB23"/>
    <mergeCell ref="AC5:AF5"/>
    <mergeCell ref="AC6:AF6"/>
    <mergeCell ref="AC7:AF7"/>
    <mergeCell ref="AC8:AF8"/>
    <mergeCell ref="AC9:AF9"/>
    <mergeCell ref="AC10:AF10"/>
    <mergeCell ref="AC11:AF11"/>
    <mergeCell ref="A15:AB15"/>
    <mergeCell ref="A16:AB16"/>
    <mergeCell ref="A17:AB17"/>
    <mergeCell ref="A18:AB18"/>
    <mergeCell ref="A19:AB19"/>
    <mergeCell ref="A20:AB20"/>
    <mergeCell ref="A9:AB9"/>
    <mergeCell ref="A10:AB10"/>
    <mergeCell ref="A11:AB11"/>
    <mergeCell ref="A12:AB12"/>
    <mergeCell ref="A13:AB13"/>
    <mergeCell ref="A14:AB14"/>
    <mergeCell ref="A2:AX2"/>
    <mergeCell ref="A5:AB5"/>
    <mergeCell ref="A6:AB6"/>
    <mergeCell ref="A4:AF4"/>
    <mergeCell ref="A7:AB7"/>
    <mergeCell ref="A8:AB8"/>
    <mergeCell ref="AG4:AO4"/>
    <mergeCell ref="AG5:AO5"/>
    <mergeCell ref="AG6:AO6"/>
    <mergeCell ref="A25:AB25"/>
    <mergeCell ref="AC25:AF25"/>
    <mergeCell ref="AG25:AO25"/>
    <mergeCell ref="AP25:AX25"/>
    <mergeCell ref="A24:AB24"/>
    <mergeCell ref="AC24:AF24"/>
    <mergeCell ref="AG24:AO24"/>
    <mergeCell ref="AP24:AX24"/>
    <mergeCell ref="A27:AB27"/>
    <mergeCell ref="AC27:AF27"/>
    <mergeCell ref="AG27:AO27"/>
    <mergeCell ref="AP27:AX27"/>
    <mergeCell ref="A26:AB26"/>
    <mergeCell ref="AC26:AF26"/>
    <mergeCell ref="AG26:AO26"/>
    <mergeCell ref="AP26:AX26"/>
    <mergeCell ref="A40:AB40"/>
    <mergeCell ref="AC40:AF40"/>
    <mergeCell ref="AG40:AO40"/>
    <mergeCell ref="AP40:AX40"/>
    <mergeCell ref="A28:AB28"/>
    <mergeCell ref="AC28:AF28"/>
    <mergeCell ref="AG28:AO28"/>
    <mergeCell ref="AP28:AX28"/>
    <mergeCell ref="AG39:AO39"/>
    <mergeCell ref="AP39:AX39"/>
    <mergeCell ref="A29:AB29"/>
    <mergeCell ref="AC29:AF29"/>
    <mergeCell ref="A30:AB30"/>
    <mergeCell ref="AC30:AF30"/>
    <mergeCell ref="A39:AB39"/>
    <mergeCell ref="AC39:AF39"/>
    <mergeCell ref="A31:AB31"/>
    <mergeCell ref="AC31:AF31"/>
    <mergeCell ref="AG31:AO31"/>
    <mergeCell ref="AP31:AX31"/>
    <mergeCell ref="A32:AB32"/>
    <mergeCell ref="AC32:AF32"/>
    <mergeCell ref="AG32:AO32"/>
    <mergeCell ref="AP32:AX32"/>
    <mergeCell ref="A34:AB34"/>
    <mergeCell ref="AC34:AF34"/>
    <mergeCell ref="AG34:AO34"/>
    <mergeCell ref="AP34:AX34"/>
    <mergeCell ref="A33:AB33"/>
    <mergeCell ref="AC33:AF33"/>
    <mergeCell ref="AG33:AO33"/>
    <mergeCell ref="AP33:AX33"/>
    <mergeCell ref="AP19:AX20"/>
    <mergeCell ref="AG19:AO20"/>
    <mergeCell ref="AP14:AX15"/>
    <mergeCell ref="AG14:AO15"/>
    <mergeCell ref="AP9:AX10"/>
    <mergeCell ref="AG9:AO10"/>
    <mergeCell ref="AG11:AO11"/>
    <mergeCell ref="AG12:AO12"/>
    <mergeCell ref="AG13:AO13"/>
    <mergeCell ref="AG16:AO16"/>
    <mergeCell ref="A36:AX36"/>
    <mergeCell ref="A38:AF38"/>
    <mergeCell ref="AG38:AO38"/>
    <mergeCell ref="AP38:AX38"/>
    <mergeCell ref="AP7:AX8"/>
    <mergeCell ref="AG7:AO8"/>
    <mergeCell ref="AP29:AX30"/>
    <mergeCell ref="AG29:AO30"/>
    <mergeCell ref="AP21:AX22"/>
    <mergeCell ref="AG21:AO22"/>
    <mergeCell ref="AG45:AO45"/>
    <mergeCell ref="AP45:AX45"/>
    <mergeCell ref="A43:AB43"/>
    <mergeCell ref="AC43:AF43"/>
    <mergeCell ref="AG43:AO43"/>
    <mergeCell ref="AP43:AX43"/>
    <mergeCell ref="A46:AB46"/>
    <mergeCell ref="AC46:AF46"/>
    <mergeCell ref="AG46:AO46"/>
    <mergeCell ref="AP46:AX46"/>
    <mergeCell ref="A44:AB44"/>
    <mergeCell ref="AC44:AF44"/>
    <mergeCell ref="AG44:AO44"/>
    <mergeCell ref="AP44:AX44"/>
    <mergeCell ref="A45:AB45"/>
    <mergeCell ref="AC45:AF45"/>
    <mergeCell ref="A48:AB48"/>
    <mergeCell ref="AC48:AF48"/>
    <mergeCell ref="AP47:AX48"/>
    <mergeCell ref="AG47:AO48"/>
    <mergeCell ref="A47:AB47"/>
    <mergeCell ref="AC47:AF47"/>
    <mergeCell ref="A50:AB50"/>
    <mergeCell ref="AC50:AF50"/>
    <mergeCell ref="AG50:AO50"/>
    <mergeCell ref="AP50:AX50"/>
    <mergeCell ref="A49:AB49"/>
    <mergeCell ref="AC49:AF49"/>
    <mergeCell ref="AG49:AO49"/>
    <mergeCell ref="AP49:AX4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55"/>
  <sheetViews>
    <sheetView zoomScalePageLayoutView="0" workbookViewId="0" topLeftCell="A28">
      <selection activeCell="U56" sqref="U56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491</v>
      </c>
    </row>
    <row r="2" spans="1:50" s="25" customFormat="1" ht="15">
      <c r="A2" s="609" t="s">
        <v>490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09"/>
      <c r="Z2" s="609"/>
      <c r="AA2" s="609"/>
      <c r="AB2" s="609"/>
      <c r="AC2" s="609"/>
      <c r="AD2" s="609"/>
      <c r="AE2" s="609"/>
      <c r="AF2" s="609"/>
      <c r="AG2" s="609"/>
      <c r="AH2" s="609"/>
      <c r="AI2" s="609"/>
      <c r="AJ2" s="609"/>
      <c r="AK2" s="609"/>
      <c r="AL2" s="609"/>
      <c r="AM2" s="609"/>
      <c r="AN2" s="609"/>
      <c r="AO2" s="609"/>
      <c r="AP2" s="609"/>
      <c r="AQ2" s="609"/>
      <c r="AR2" s="609"/>
      <c r="AS2" s="609"/>
      <c r="AT2" s="609"/>
      <c r="AU2" s="609"/>
      <c r="AV2" s="609"/>
      <c r="AW2" s="609"/>
      <c r="AX2" s="609"/>
    </row>
    <row r="3" spans="1:50" s="36" customFormat="1" ht="5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1:50" s="9" customFormat="1" ht="12">
      <c r="A4" s="852" t="s">
        <v>168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52"/>
      <c r="V4" s="852"/>
      <c r="W4" s="852"/>
      <c r="X4" s="852"/>
      <c r="Y4" s="852"/>
      <c r="Z4" s="852"/>
      <c r="AA4" s="852"/>
      <c r="AB4" s="852"/>
      <c r="AC4" s="852"/>
      <c r="AD4" s="852"/>
      <c r="AE4" s="852"/>
      <c r="AF4" s="852"/>
      <c r="AG4" s="853" t="s">
        <v>467</v>
      </c>
      <c r="AH4" s="853"/>
      <c r="AI4" s="853"/>
      <c r="AJ4" s="853"/>
      <c r="AK4" s="853"/>
      <c r="AL4" s="853"/>
      <c r="AM4" s="853"/>
      <c r="AN4" s="853"/>
      <c r="AO4" s="853"/>
      <c r="AP4" s="853" t="s">
        <v>466</v>
      </c>
      <c r="AQ4" s="853"/>
      <c r="AR4" s="853"/>
      <c r="AS4" s="853"/>
      <c r="AT4" s="853"/>
      <c r="AU4" s="853"/>
      <c r="AV4" s="853"/>
      <c r="AW4" s="853"/>
      <c r="AX4" s="853"/>
    </row>
    <row r="5" spans="1:50" s="9" customFormat="1" ht="12">
      <c r="A5" s="1018" t="s">
        <v>165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Q5" s="1018"/>
      <c r="R5" s="1018"/>
      <c r="S5" s="1018"/>
      <c r="T5" s="1018"/>
      <c r="U5" s="1018"/>
      <c r="V5" s="1018"/>
      <c r="W5" s="1018"/>
      <c r="X5" s="1018"/>
      <c r="Y5" s="1018"/>
      <c r="Z5" s="1018"/>
      <c r="AA5" s="1018"/>
      <c r="AB5" s="1018"/>
      <c r="AC5" s="1018" t="s">
        <v>164</v>
      </c>
      <c r="AD5" s="1018"/>
      <c r="AE5" s="1018"/>
      <c r="AF5" s="1018"/>
      <c r="AG5" s="1018" t="s">
        <v>73</v>
      </c>
      <c r="AH5" s="1018"/>
      <c r="AI5" s="1018"/>
      <c r="AJ5" s="1018"/>
      <c r="AK5" s="1018"/>
      <c r="AL5" s="1018"/>
      <c r="AM5" s="1018"/>
      <c r="AN5" s="1018"/>
      <c r="AO5" s="1018"/>
      <c r="AP5" s="1018" t="s">
        <v>137</v>
      </c>
      <c r="AQ5" s="1018"/>
      <c r="AR5" s="1018"/>
      <c r="AS5" s="1018"/>
      <c r="AT5" s="1018"/>
      <c r="AU5" s="1018"/>
      <c r="AV5" s="1018"/>
      <c r="AW5" s="1018"/>
      <c r="AX5" s="1018"/>
    </row>
    <row r="6" spans="1:50" s="9" customFormat="1" ht="12.75" thickBot="1">
      <c r="A6" s="852">
        <v>1</v>
      </c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852"/>
      <c r="R6" s="852"/>
      <c r="S6" s="852"/>
      <c r="T6" s="852"/>
      <c r="U6" s="852"/>
      <c r="V6" s="852"/>
      <c r="W6" s="852"/>
      <c r="X6" s="852"/>
      <c r="Y6" s="852"/>
      <c r="Z6" s="852"/>
      <c r="AA6" s="852"/>
      <c r="AB6" s="852"/>
      <c r="AC6" s="853">
        <v>2</v>
      </c>
      <c r="AD6" s="853"/>
      <c r="AE6" s="853"/>
      <c r="AF6" s="853"/>
      <c r="AG6" s="853">
        <v>3</v>
      </c>
      <c r="AH6" s="853"/>
      <c r="AI6" s="853"/>
      <c r="AJ6" s="853"/>
      <c r="AK6" s="853"/>
      <c r="AL6" s="853"/>
      <c r="AM6" s="853"/>
      <c r="AN6" s="853"/>
      <c r="AO6" s="853"/>
      <c r="AP6" s="853">
        <v>4</v>
      </c>
      <c r="AQ6" s="853"/>
      <c r="AR6" s="853"/>
      <c r="AS6" s="853"/>
      <c r="AT6" s="853"/>
      <c r="AU6" s="853"/>
      <c r="AV6" s="853"/>
      <c r="AW6" s="853"/>
      <c r="AX6" s="853"/>
    </row>
    <row r="7" spans="1:50" s="5" customFormat="1" ht="12.75">
      <c r="A7" s="1278" t="s">
        <v>489</v>
      </c>
      <c r="B7" s="1278"/>
      <c r="C7" s="1278"/>
      <c r="D7" s="1278"/>
      <c r="E7" s="1278"/>
      <c r="F7" s="1278"/>
      <c r="G7" s="1278"/>
      <c r="H7" s="1278"/>
      <c r="I7" s="1278"/>
      <c r="J7" s="1278"/>
      <c r="K7" s="1278"/>
      <c r="L7" s="1278"/>
      <c r="M7" s="1278"/>
      <c r="N7" s="1278"/>
      <c r="O7" s="1278"/>
      <c r="P7" s="1278"/>
      <c r="Q7" s="1278"/>
      <c r="R7" s="1278"/>
      <c r="S7" s="1278"/>
      <c r="T7" s="1278"/>
      <c r="U7" s="1278"/>
      <c r="V7" s="1278"/>
      <c r="W7" s="1278"/>
      <c r="X7" s="1278"/>
      <c r="Y7" s="1278"/>
      <c r="Z7" s="1278"/>
      <c r="AA7" s="1278"/>
      <c r="AB7" s="404"/>
      <c r="AC7" s="879" t="s">
        <v>712</v>
      </c>
      <c r="AD7" s="880"/>
      <c r="AE7" s="880"/>
      <c r="AF7" s="880"/>
      <c r="AG7" s="1054">
        <v>0</v>
      </c>
      <c r="AH7" s="1054"/>
      <c r="AI7" s="1054"/>
      <c r="AJ7" s="1054"/>
      <c r="AK7" s="1054"/>
      <c r="AL7" s="1054"/>
      <c r="AM7" s="1054"/>
      <c r="AN7" s="1054"/>
      <c r="AO7" s="1054"/>
      <c r="AP7" s="1054">
        <v>0</v>
      </c>
      <c r="AQ7" s="1054"/>
      <c r="AR7" s="1054"/>
      <c r="AS7" s="1054"/>
      <c r="AT7" s="1054"/>
      <c r="AU7" s="1054"/>
      <c r="AV7" s="1054"/>
      <c r="AW7" s="1054"/>
      <c r="AX7" s="1279"/>
    </row>
    <row r="8" spans="1:50" s="5" customFormat="1" ht="12.75">
      <c r="A8" s="1188" t="s">
        <v>25</v>
      </c>
      <c r="B8" s="1188"/>
      <c r="C8" s="1188"/>
      <c r="D8" s="1188"/>
      <c r="E8" s="1188"/>
      <c r="F8" s="1188"/>
      <c r="G8" s="1188"/>
      <c r="H8" s="1188"/>
      <c r="I8" s="1188"/>
      <c r="J8" s="1188"/>
      <c r="K8" s="1188"/>
      <c r="L8" s="1188"/>
      <c r="M8" s="1188"/>
      <c r="N8" s="1188"/>
      <c r="O8" s="1188"/>
      <c r="P8" s="1188"/>
      <c r="Q8" s="1188"/>
      <c r="R8" s="1188"/>
      <c r="S8" s="1188"/>
      <c r="T8" s="1188"/>
      <c r="U8" s="1188"/>
      <c r="V8" s="1188"/>
      <c r="W8" s="1188"/>
      <c r="X8" s="1188"/>
      <c r="Y8" s="1188"/>
      <c r="Z8" s="1188"/>
      <c r="AA8" s="1188"/>
      <c r="AB8" s="1189"/>
      <c r="AC8" s="894"/>
      <c r="AD8" s="895"/>
      <c r="AE8" s="895"/>
      <c r="AF8" s="895"/>
      <c r="AG8" s="907">
        <v>0</v>
      </c>
      <c r="AH8" s="908"/>
      <c r="AI8" s="908"/>
      <c r="AJ8" s="908"/>
      <c r="AK8" s="908"/>
      <c r="AL8" s="908"/>
      <c r="AM8" s="908"/>
      <c r="AN8" s="908"/>
      <c r="AO8" s="958"/>
      <c r="AP8" s="907">
        <v>0</v>
      </c>
      <c r="AQ8" s="908"/>
      <c r="AR8" s="908"/>
      <c r="AS8" s="908"/>
      <c r="AT8" s="908"/>
      <c r="AU8" s="908"/>
      <c r="AV8" s="908"/>
      <c r="AW8" s="908"/>
      <c r="AX8" s="909"/>
    </row>
    <row r="9" spans="1:50" s="5" customFormat="1" ht="12.75">
      <c r="A9" s="1177" t="s">
        <v>486</v>
      </c>
      <c r="B9" s="1177"/>
      <c r="C9" s="1177"/>
      <c r="D9" s="1177"/>
      <c r="E9" s="1177"/>
      <c r="F9" s="1177"/>
      <c r="G9" s="1177"/>
      <c r="H9" s="1177"/>
      <c r="I9" s="1177"/>
      <c r="J9" s="1177"/>
      <c r="K9" s="1177"/>
      <c r="L9" s="1177"/>
      <c r="M9" s="1177"/>
      <c r="N9" s="1177"/>
      <c r="O9" s="1177"/>
      <c r="P9" s="1177"/>
      <c r="Q9" s="1177"/>
      <c r="R9" s="1177"/>
      <c r="S9" s="1177"/>
      <c r="T9" s="1177"/>
      <c r="U9" s="1177"/>
      <c r="V9" s="1177"/>
      <c r="W9" s="1177"/>
      <c r="X9" s="1177"/>
      <c r="Y9" s="1177"/>
      <c r="Z9" s="1177"/>
      <c r="AA9" s="1177"/>
      <c r="AB9" s="1178"/>
      <c r="AC9" s="903" t="s">
        <v>713</v>
      </c>
      <c r="AD9" s="904"/>
      <c r="AE9" s="904"/>
      <c r="AF9" s="904"/>
      <c r="AG9" s="910"/>
      <c r="AH9" s="911"/>
      <c r="AI9" s="911"/>
      <c r="AJ9" s="911"/>
      <c r="AK9" s="911"/>
      <c r="AL9" s="911"/>
      <c r="AM9" s="911"/>
      <c r="AN9" s="911"/>
      <c r="AO9" s="959"/>
      <c r="AP9" s="910"/>
      <c r="AQ9" s="911"/>
      <c r="AR9" s="911"/>
      <c r="AS9" s="911"/>
      <c r="AT9" s="911"/>
      <c r="AU9" s="911"/>
      <c r="AV9" s="911"/>
      <c r="AW9" s="911"/>
      <c r="AX9" s="912"/>
    </row>
    <row r="10" spans="1:50" s="5" customFormat="1" ht="12.75">
      <c r="A10" s="1278" t="s">
        <v>488</v>
      </c>
      <c r="B10" s="1278"/>
      <c r="C10" s="1278"/>
      <c r="D10" s="1278"/>
      <c r="E10" s="1278"/>
      <c r="F10" s="1278"/>
      <c r="G10" s="1278"/>
      <c r="H10" s="1278"/>
      <c r="I10" s="1278"/>
      <c r="J10" s="1278"/>
      <c r="K10" s="1278"/>
      <c r="L10" s="1278"/>
      <c r="M10" s="1278"/>
      <c r="N10" s="1278"/>
      <c r="O10" s="1278"/>
      <c r="P10" s="1278"/>
      <c r="Q10" s="1278"/>
      <c r="R10" s="1278"/>
      <c r="S10" s="1278"/>
      <c r="T10" s="1278"/>
      <c r="U10" s="1278"/>
      <c r="V10" s="1278"/>
      <c r="W10" s="1278"/>
      <c r="X10" s="1278"/>
      <c r="Y10" s="1278"/>
      <c r="Z10" s="1278"/>
      <c r="AA10" s="1278"/>
      <c r="AB10" s="404"/>
      <c r="AC10" s="892" t="s">
        <v>714</v>
      </c>
      <c r="AD10" s="893"/>
      <c r="AE10" s="893"/>
      <c r="AF10" s="893"/>
      <c r="AG10" s="869">
        <v>0</v>
      </c>
      <c r="AH10" s="869"/>
      <c r="AI10" s="869"/>
      <c r="AJ10" s="869"/>
      <c r="AK10" s="869"/>
      <c r="AL10" s="869"/>
      <c r="AM10" s="869"/>
      <c r="AN10" s="869"/>
      <c r="AO10" s="869"/>
      <c r="AP10" s="869">
        <v>0</v>
      </c>
      <c r="AQ10" s="869"/>
      <c r="AR10" s="869"/>
      <c r="AS10" s="869"/>
      <c r="AT10" s="869"/>
      <c r="AU10" s="869"/>
      <c r="AV10" s="869"/>
      <c r="AW10" s="869"/>
      <c r="AX10" s="902"/>
    </row>
    <row r="11" spans="1:50" s="5" customFormat="1" ht="12.75">
      <c r="A11" s="1188" t="s">
        <v>484</v>
      </c>
      <c r="B11" s="1188"/>
      <c r="C11" s="1188"/>
      <c r="D11" s="1188"/>
      <c r="E11" s="1188"/>
      <c r="F11" s="1188"/>
      <c r="G11" s="1188"/>
      <c r="H11" s="1188"/>
      <c r="I11" s="1188"/>
      <c r="J11" s="1188"/>
      <c r="K11" s="1188"/>
      <c r="L11" s="1188"/>
      <c r="M11" s="1188"/>
      <c r="N11" s="1188"/>
      <c r="O11" s="1188"/>
      <c r="P11" s="1188"/>
      <c r="Q11" s="1188"/>
      <c r="R11" s="1188"/>
      <c r="S11" s="1188"/>
      <c r="T11" s="1188"/>
      <c r="U11" s="1188"/>
      <c r="V11" s="1188"/>
      <c r="W11" s="1188"/>
      <c r="X11" s="1188"/>
      <c r="Y11" s="1188"/>
      <c r="Z11" s="1188"/>
      <c r="AA11" s="1188"/>
      <c r="AB11" s="1189"/>
      <c r="AC11" s="894"/>
      <c r="AD11" s="895"/>
      <c r="AE11" s="895"/>
      <c r="AF11" s="895"/>
      <c r="AG11" s="907">
        <v>0</v>
      </c>
      <c r="AH11" s="908"/>
      <c r="AI11" s="908"/>
      <c r="AJ11" s="908"/>
      <c r="AK11" s="908"/>
      <c r="AL11" s="908"/>
      <c r="AM11" s="908"/>
      <c r="AN11" s="908"/>
      <c r="AO11" s="958"/>
      <c r="AP11" s="907">
        <v>0</v>
      </c>
      <c r="AQ11" s="908"/>
      <c r="AR11" s="908"/>
      <c r="AS11" s="908"/>
      <c r="AT11" s="908"/>
      <c r="AU11" s="908"/>
      <c r="AV11" s="908"/>
      <c r="AW11" s="908"/>
      <c r="AX11" s="909"/>
    </row>
    <row r="12" spans="1:50" s="5" customFormat="1" ht="12.75">
      <c r="A12" s="1177" t="s">
        <v>483</v>
      </c>
      <c r="B12" s="1177"/>
      <c r="C12" s="1177"/>
      <c r="D12" s="1177"/>
      <c r="E12" s="1177"/>
      <c r="F12" s="1177"/>
      <c r="G12" s="1177"/>
      <c r="H12" s="1177"/>
      <c r="I12" s="1177"/>
      <c r="J12" s="1177"/>
      <c r="K12" s="1177"/>
      <c r="L12" s="1177"/>
      <c r="M12" s="1177"/>
      <c r="N12" s="1177"/>
      <c r="O12" s="1177"/>
      <c r="P12" s="1177"/>
      <c r="Q12" s="1177"/>
      <c r="R12" s="1177"/>
      <c r="S12" s="1177"/>
      <c r="T12" s="1177"/>
      <c r="U12" s="1177"/>
      <c r="V12" s="1177"/>
      <c r="W12" s="1177"/>
      <c r="X12" s="1177"/>
      <c r="Y12" s="1177"/>
      <c r="Z12" s="1177"/>
      <c r="AA12" s="1177"/>
      <c r="AB12" s="1178"/>
      <c r="AC12" s="903" t="s">
        <v>715</v>
      </c>
      <c r="AD12" s="904"/>
      <c r="AE12" s="904"/>
      <c r="AF12" s="904"/>
      <c r="AG12" s="910"/>
      <c r="AH12" s="911"/>
      <c r="AI12" s="911"/>
      <c r="AJ12" s="911"/>
      <c r="AK12" s="911"/>
      <c r="AL12" s="911"/>
      <c r="AM12" s="911"/>
      <c r="AN12" s="911"/>
      <c r="AO12" s="959"/>
      <c r="AP12" s="910"/>
      <c r="AQ12" s="911"/>
      <c r="AR12" s="911"/>
      <c r="AS12" s="911"/>
      <c r="AT12" s="911"/>
      <c r="AU12" s="911"/>
      <c r="AV12" s="911"/>
      <c r="AW12" s="911"/>
      <c r="AX12" s="912"/>
    </row>
    <row r="13" spans="1:50" s="5" customFormat="1" ht="12.75">
      <c r="A13" s="1196" t="s">
        <v>482</v>
      </c>
      <c r="B13" s="1196"/>
      <c r="C13" s="1196"/>
      <c r="D13" s="1196"/>
      <c r="E13" s="1196"/>
      <c r="F13" s="1196"/>
      <c r="G13" s="1196"/>
      <c r="H13" s="1196"/>
      <c r="I13" s="1196"/>
      <c r="J13" s="1196"/>
      <c r="K13" s="1196"/>
      <c r="L13" s="1196"/>
      <c r="M13" s="1196"/>
      <c r="N13" s="1196"/>
      <c r="O13" s="1196"/>
      <c r="P13" s="1196"/>
      <c r="Q13" s="1196"/>
      <c r="R13" s="1196"/>
      <c r="S13" s="1196"/>
      <c r="T13" s="1196"/>
      <c r="U13" s="1196"/>
      <c r="V13" s="1196"/>
      <c r="W13" s="1196"/>
      <c r="X13" s="1196"/>
      <c r="Y13" s="1196"/>
      <c r="Z13" s="1196"/>
      <c r="AA13" s="1196"/>
      <c r="AB13" s="443"/>
      <c r="AC13" s="892" t="s">
        <v>716</v>
      </c>
      <c r="AD13" s="893"/>
      <c r="AE13" s="893"/>
      <c r="AF13" s="893"/>
      <c r="AG13" s="869">
        <v>0</v>
      </c>
      <c r="AH13" s="869"/>
      <c r="AI13" s="869"/>
      <c r="AJ13" s="869"/>
      <c r="AK13" s="869"/>
      <c r="AL13" s="869"/>
      <c r="AM13" s="869"/>
      <c r="AN13" s="869"/>
      <c r="AO13" s="869"/>
      <c r="AP13" s="869">
        <v>0</v>
      </c>
      <c r="AQ13" s="869"/>
      <c r="AR13" s="869"/>
      <c r="AS13" s="869"/>
      <c r="AT13" s="869"/>
      <c r="AU13" s="869"/>
      <c r="AV13" s="869"/>
      <c r="AW13" s="869"/>
      <c r="AX13" s="902"/>
    </row>
    <row r="14" spans="1:50" s="5" customFormat="1" ht="12.75">
      <c r="A14" s="390" t="s">
        <v>481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1"/>
      <c r="AC14" s="898" t="s">
        <v>717</v>
      </c>
      <c r="AD14" s="870"/>
      <c r="AE14" s="870"/>
      <c r="AF14" s="870"/>
      <c r="AG14" s="867">
        <v>0</v>
      </c>
      <c r="AH14" s="867"/>
      <c r="AI14" s="867"/>
      <c r="AJ14" s="867"/>
      <c r="AK14" s="867"/>
      <c r="AL14" s="867"/>
      <c r="AM14" s="867"/>
      <c r="AN14" s="867"/>
      <c r="AO14" s="867"/>
      <c r="AP14" s="867">
        <v>0</v>
      </c>
      <c r="AQ14" s="867"/>
      <c r="AR14" s="867"/>
      <c r="AS14" s="867"/>
      <c r="AT14" s="867"/>
      <c r="AU14" s="867"/>
      <c r="AV14" s="867"/>
      <c r="AW14" s="867"/>
      <c r="AX14" s="899"/>
    </row>
    <row r="15" spans="1:50" s="5" customFormat="1" ht="12.75">
      <c r="A15" s="1196"/>
      <c r="B15" s="1196"/>
      <c r="C15" s="1196"/>
      <c r="D15" s="1196"/>
      <c r="E15" s="1196"/>
      <c r="F15" s="1196"/>
      <c r="G15" s="1196"/>
      <c r="H15" s="1196"/>
      <c r="I15" s="1196"/>
      <c r="J15" s="1196"/>
      <c r="K15" s="1196"/>
      <c r="L15" s="1196"/>
      <c r="M15" s="1196"/>
      <c r="N15" s="1196"/>
      <c r="O15" s="1196"/>
      <c r="P15" s="1196"/>
      <c r="Q15" s="1196"/>
      <c r="R15" s="1196"/>
      <c r="S15" s="1196"/>
      <c r="T15" s="1196"/>
      <c r="U15" s="1196"/>
      <c r="V15" s="1196"/>
      <c r="W15" s="1196"/>
      <c r="X15" s="1196"/>
      <c r="Y15" s="1196"/>
      <c r="Z15" s="1196"/>
      <c r="AA15" s="1196"/>
      <c r="AB15" s="443"/>
      <c r="AC15" s="892"/>
      <c r="AD15" s="893"/>
      <c r="AE15" s="893"/>
      <c r="AF15" s="893"/>
      <c r="AG15" s="869">
        <v>0</v>
      </c>
      <c r="AH15" s="869"/>
      <c r="AI15" s="869"/>
      <c r="AJ15" s="869"/>
      <c r="AK15" s="869"/>
      <c r="AL15" s="869"/>
      <c r="AM15" s="869"/>
      <c r="AN15" s="869"/>
      <c r="AO15" s="869"/>
      <c r="AP15" s="869">
        <v>0</v>
      </c>
      <c r="AQ15" s="869"/>
      <c r="AR15" s="869"/>
      <c r="AS15" s="869"/>
      <c r="AT15" s="869"/>
      <c r="AU15" s="869"/>
      <c r="AV15" s="869"/>
      <c r="AW15" s="869"/>
      <c r="AX15" s="902"/>
    </row>
    <row r="16" spans="1:50" s="5" customFormat="1" ht="12.75">
      <c r="A16" s="390"/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1"/>
      <c r="AC16" s="898"/>
      <c r="AD16" s="870"/>
      <c r="AE16" s="870"/>
      <c r="AF16" s="870"/>
      <c r="AG16" s="867">
        <v>0</v>
      </c>
      <c r="AH16" s="867"/>
      <c r="AI16" s="867"/>
      <c r="AJ16" s="867"/>
      <c r="AK16" s="867"/>
      <c r="AL16" s="867"/>
      <c r="AM16" s="867"/>
      <c r="AN16" s="867"/>
      <c r="AO16" s="867"/>
      <c r="AP16" s="867">
        <v>0</v>
      </c>
      <c r="AQ16" s="867"/>
      <c r="AR16" s="867"/>
      <c r="AS16" s="867"/>
      <c r="AT16" s="867"/>
      <c r="AU16" s="867"/>
      <c r="AV16" s="867"/>
      <c r="AW16" s="867"/>
      <c r="AX16" s="899"/>
    </row>
    <row r="17" spans="1:50" s="5" customFormat="1" ht="12.75">
      <c r="A17" s="1278" t="s">
        <v>487</v>
      </c>
      <c r="B17" s="1278"/>
      <c r="C17" s="1278"/>
      <c r="D17" s="1278"/>
      <c r="E17" s="1278"/>
      <c r="F17" s="1278"/>
      <c r="G17" s="1278"/>
      <c r="H17" s="1278"/>
      <c r="I17" s="1278"/>
      <c r="J17" s="1278"/>
      <c r="K17" s="1278"/>
      <c r="L17" s="1278"/>
      <c r="M17" s="1278"/>
      <c r="N17" s="1278"/>
      <c r="O17" s="1278"/>
      <c r="P17" s="1278"/>
      <c r="Q17" s="1278"/>
      <c r="R17" s="1278"/>
      <c r="S17" s="1278"/>
      <c r="T17" s="1278"/>
      <c r="U17" s="1278"/>
      <c r="V17" s="1278"/>
      <c r="W17" s="1278"/>
      <c r="X17" s="1278"/>
      <c r="Y17" s="1278"/>
      <c r="Z17" s="1278"/>
      <c r="AA17" s="1278"/>
      <c r="AB17" s="404"/>
      <c r="AC17" s="892" t="s">
        <v>718</v>
      </c>
      <c r="AD17" s="893"/>
      <c r="AE17" s="893"/>
      <c r="AF17" s="893"/>
      <c r="AG17" s="869">
        <v>0</v>
      </c>
      <c r="AH17" s="869"/>
      <c r="AI17" s="869"/>
      <c r="AJ17" s="869"/>
      <c r="AK17" s="869"/>
      <c r="AL17" s="869"/>
      <c r="AM17" s="869"/>
      <c r="AN17" s="869"/>
      <c r="AO17" s="869"/>
      <c r="AP17" s="869">
        <v>0</v>
      </c>
      <c r="AQ17" s="869"/>
      <c r="AR17" s="869"/>
      <c r="AS17" s="869"/>
      <c r="AT17" s="869"/>
      <c r="AU17" s="869"/>
      <c r="AV17" s="869"/>
      <c r="AW17" s="869"/>
      <c r="AX17" s="902"/>
    </row>
    <row r="18" spans="1:50" s="5" customFormat="1" ht="12.75">
      <c r="A18" s="1188" t="s">
        <v>25</v>
      </c>
      <c r="B18" s="1188"/>
      <c r="C18" s="1188"/>
      <c r="D18" s="1188"/>
      <c r="E18" s="1188"/>
      <c r="F18" s="1188"/>
      <c r="G18" s="1188"/>
      <c r="H18" s="1188"/>
      <c r="I18" s="1188"/>
      <c r="J18" s="1188"/>
      <c r="K18" s="1188"/>
      <c r="L18" s="1188"/>
      <c r="M18" s="1188"/>
      <c r="N18" s="1188"/>
      <c r="O18" s="1188"/>
      <c r="P18" s="1188"/>
      <c r="Q18" s="1188"/>
      <c r="R18" s="1188"/>
      <c r="S18" s="1188"/>
      <c r="T18" s="1188"/>
      <c r="U18" s="1188"/>
      <c r="V18" s="1188"/>
      <c r="W18" s="1188"/>
      <c r="X18" s="1188"/>
      <c r="Y18" s="1188"/>
      <c r="Z18" s="1188"/>
      <c r="AA18" s="1188"/>
      <c r="AB18" s="1189"/>
      <c r="AC18" s="894"/>
      <c r="AD18" s="895"/>
      <c r="AE18" s="895"/>
      <c r="AF18" s="895"/>
      <c r="AG18" s="907">
        <v>0</v>
      </c>
      <c r="AH18" s="908"/>
      <c r="AI18" s="908"/>
      <c r="AJ18" s="908"/>
      <c r="AK18" s="908"/>
      <c r="AL18" s="908"/>
      <c r="AM18" s="908"/>
      <c r="AN18" s="908"/>
      <c r="AO18" s="958"/>
      <c r="AP18" s="907">
        <v>0</v>
      </c>
      <c r="AQ18" s="908"/>
      <c r="AR18" s="908"/>
      <c r="AS18" s="908"/>
      <c r="AT18" s="908"/>
      <c r="AU18" s="908"/>
      <c r="AV18" s="908"/>
      <c r="AW18" s="908"/>
      <c r="AX18" s="909"/>
    </row>
    <row r="19" spans="1:50" s="5" customFormat="1" ht="12.75">
      <c r="A19" s="1177" t="s">
        <v>486</v>
      </c>
      <c r="B19" s="1177"/>
      <c r="C19" s="1177"/>
      <c r="D19" s="1177"/>
      <c r="E19" s="1177"/>
      <c r="F19" s="1177"/>
      <c r="G19" s="1177"/>
      <c r="H19" s="1177"/>
      <c r="I19" s="1177"/>
      <c r="J19" s="1177"/>
      <c r="K19" s="1177"/>
      <c r="L19" s="1177"/>
      <c r="M19" s="1177"/>
      <c r="N19" s="1177"/>
      <c r="O19" s="1177"/>
      <c r="P19" s="1177"/>
      <c r="Q19" s="1177"/>
      <c r="R19" s="1177"/>
      <c r="S19" s="1177"/>
      <c r="T19" s="1177"/>
      <c r="U19" s="1177"/>
      <c r="V19" s="1177"/>
      <c r="W19" s="1177"/>
      <c r="X19" s="1177"/>
      <c r="Y19" s="1177"/>
      <c r="Z19" s="1177"/>
      <c r="AA19" s="1177"/>
      <c r="AB19" s="1178"/>
      <c r="AC19" s="903" t="s">
        <v>719</v>
      </c>
      <c r="AD19" s="904"/>
      <c r="AE19" s="904"/>
      <c r="AF19" s="904"/>
      <c r="AG19" s="910"/>
      <c r="AH19" s="911"/>
      <c r="AI19" s="911"/>
      <c r="AJ19" s="911"/>
      <c r="AK19" s="911"/>
      <c r="AL19" s="911"/>
      <c r="AM19" s="911"/>
      <c r="AN19" s="911"/>
      <c r="AO19" s="959"/>
      <c r="AP19" s="910"/>
      <c r="AQ19" s="911"/>
      <c r="AR19" s="911"/>
      <c r="AS19" s="911"/>
      <c r="AT19" s="911"/>
      <c r="AU19" s="911"/>
      <c r="AV19" s="911"/>
      <c r="AW19" s="911"/>
      <c r="AX19" s="912"/>
    </row>
    <row r="20" spans="1:50" s="5" customFormat="1" ht="12.75">
      <c r="A20" s="1278" t="s">
        <v>485</v>
      </c>
      <c r="B20" s="1278"/>
      <c r="C20" s="1278"/>
      <c r="D20" s="1278"/>
      <c r="E20" s="1278"/>
      <c r="F20" s="1278"/>
      <c r="G20" s="1278"/>
      <c r="H20" s="1278"/>
      <c r="I20" s="1278"/>
      <c r="J20" s="1278"/>
      <c r="K20" s="1278"/>
      <c r="L20" s="1278"/>
      <c r="M20" s="1278"/>
      <c r="N20" s="1278"/>
      <c r="O20" s="1278"/>
      <c r="P20" s="1278"/>
      <c r="Q20" s="1278"/>
      <c r="R20" s="1278"/>
      <c r="S20" s="1278"/>
      <c r="T20" s="1278"/>
      <c r="U20" s="1278"/>
      <c r="V20" s="1278"/>
      <c r="W20" s="1278"/>
      <c r="X20" s="1278"/>
      <c r="Y20" s="1278"/>
      <c r="Z20" s="1278"/>
      <c r="AA20" s="1278"/>
      <c r="AB20" s="404"/>
      <c r="AC20" s="892" t="s">
        <v>720</v>
      </c>
      <c r="AD20" s="893"/>
      <c r="AE20" s="893"/>
      <c r="AF20" s="893"/>
      <c r="AG20" s="869">
        <v>0</v>
      </c>
      <c r="AH20" s="869"/>
      <c r="AI20" s="869"/>
      <c r="AJ20" s="869"/>
      <c r="AK20" s="869"/>
      <c r="AL20" s="869"/>
      <c r="AM20" s="869"/>
      <c r="AN20" s="869"/>
      <c r="AO20" s="869"/>
      <c r="AP20" s="869">
        <v>0</v>
      </c>
      <c r="AQ20" s="869"/>
      <c r="AR20" s="869"/>
      <c r="AS20" s="869"/>
      <c r="AT20" s="869"/>
      <c r="AU20" s="869"/>
      <c r="AV20" s="869"/>
      <c r="AW20" s="869"/>
      <c r="AX20" s="902"/>
    </row>
    <row r="21" spans="1:50" s="5" customFormat="1" ht="12.75">
      <c r="A21" s="1188" t="s">
        <v>484</v>
      </c>
      <c r="B21" s="1188"/>
      <c r="C21" s="1188"/>
      <c r="D21" s="1188"/>
      <c r="E21" s="1188"/>
      <c r="F21" s="1188"/>
      <c r="G21" s="1188"/>
      <c r="H21" s="1188"/>
      <c r="I21" s="1188"/>
      <c r="J21" s="1188"/>
      <c r="K21" s="1188"/>
      <c r="L21" s="1188"/>
      <c r="M21" s="1188"/>
      <c r="N21" s="1188"/>
      <c r="O21" s="1188"/>
      <c r="P21" s="1188"/>
      <c r="Q21" s="1188"/>
      <c r="R21" s="1188"/>
      <c r="S21" s="1188"/>
      <c r="T21" s="1188"/>
      <c r="U21" s="1188"/>
      <c r="V21" s="1188"/>
      <c r="W21" s="1188"/>
      <c r="X21" s="1188"/>
      <c r="Y21" s="1188"/>
      <c r="Z21" s="1188"/>
      <c r="AA21" s="1188"/>
      <c r="AB21" s="1189"/>
      <c r="AC21" s="894"/>
      <c r="AD21" s="895"/>
      <c r="AE21" s="895"/>
      <c r="AF21" s="895"/>
      <c r="AG21" s="907">
        <v>0</v>
      </c>
      <c r="AH21" s="908"/>
      <c r="AI21" s="908"/>
      <c r="AJ21" s="908"/>
      <c r="AK21" s="908"/>
      <c r="AL21" s="908"/>
      <c r="AM21" s="908"/>
      <c r="AN21" s="908"/>
      <c r="AO21" s="958"/>
      <c r="AP21" s="907">
        <v>0</v>
      </c>
      <c r="AQ21" s="908"/>
      <c r="AR21" s="908"/>
      <c r="AS21" s="908"/>
      <c r="AT21" s="908"/>
      <c r="AU21" s="908"/>
      <c r="AV21" s="908"/>
      <c r="AW21" s="908"/>
      <c r="AX21" s="909"/>
    </row>
    <row r="22" spans="1:50" s="5" customFormat="1" ht="12.75">
      <c r="A22" s="1177" t="s">
        <v>483</v>
      </c>
      <c r="B22" s="1177"/>
      <c r="C22" s="1177"/>
      <c r="D22" s="1177"/>
      <c r="E22" s="1177"/>
      <c r="F22" s="1177"/>
      <c r="G22" s="1177"/>
      <c r="H22" s="1177"/>
      <c r="I22" s="1177"/>
      <c r="J22" s="1177"/>
      <c r="K22" s="1177"/>
      <c r="L22" s="1177"/>
      <c r="M22" s="1177"/>
      <c r="N22" s="1177"/>
      <c r="O22" s="1177"/>
      <c r="P22" s="1177"/>
      <c r="Q22" s="1177"/>
      <c r="R22" s="1177"/>
      <c r="S22" s="1177"/>
      <c r="T22" s="1177"/>
      <c r="U22" s="1177"/>
      <c r="V22" s="1177"/>
      <c r="W22" s="1177"/>
      <c r="X22" s="1177"/>
      <c r="Y22" s="1177"/>
      <c r="Z22" s="1177"/>
      <c r="AA22" s="1177"/>
      <c r="AB22" s="1178"/>
      <c r="AC22" s="903" t="s">
        <v>721</v>
      </c>
      <c r="AD22" s="904"/>
      <c r="AE22" s="904"/>
      <c r="AF22" s="904"/>
      <c r="AG22" s="910"/>
      <c r="AH22" s="911"/>
      <c r="AI22" s="911"/>
      <c r="AJ22" s="911"/>
      <c r="AK22" s="911"/>
      <c r="AL22" s="911"/>
      <c r="AM22" s="911"/>
      <c r="AN22" s="911"/>
      <c r="AO22" s="959"/>
      <c r="AP22" s="910"/>
      <c r="AQ22" s="911"/>
      <c r="AR22" s="911"/>
      <c r="AS22" s="911"/>
      <c r="AT22" s="911"/>
      <c r="AU22" s="911"/>
      <c r="AV22" s="911"/>
      <c r="AW22" s="911"/>
      <c r="AX22" s="912"/>
    </row>
    <row r="23" spans="1:50" s="5" customFormat="1" ht="12.75">
      <c r="A23" s="1196" t="s">
        <v>482</v>
      </c>
      <c r="B23" s="1196"/>
      <c r="C23" s="1196"/>
      <c r="D23" s="1196"/>
      <c r="E23" s="1196"/>
      <c r="F23" s="1196"/>
      <c r="G23" s="1196"/>
      <c r="H23" s="1196"/>
      <c r="I23" s="1196"/>
      <c r="J23" s="1196"/>
      <c r="K23" s="1196"/>
      <c r="L23" s="1196"/>
      <c r="M23" s="1196"/>
      <c r="N23" s="1196"/>
      <c r="O23" s="1196"/>
      <c r="P23" s="1196"/>
      <c r="Q23" s="1196"/>
      <c r="R23" s="1196"/>
      <c r="S23" s="1196"/>
      <c r="T23" s="1196"/>
      <c r="U23" s="1196"/>
      <c r="V23" s="1196"/>
      <c r="W23" s="1196"/>
      <c r="X23" s="1196"/>
      <c r="Y23" s="1196"/>
      <c r="Z23" s="1196"/>
      <c r="AA23" s="1196"/>
      <c r="AB23" s="443"/>
      <c r="AC23" s="892" t="s">
        <v>722</v>
      </c>
      <c r="AD23" s="893"/>
      <c r="AE23" s="893"/>
      <c r="AF23" s="893"/>
      <c r="AG23" s="869">
        <v>0</v>
      </c>
      <c r="AH23" s="869"/>
      <c r="AI23" s="869"/>
      <c r="AJ23" s="869"/>
      <c r="AK23" s="869"/>
      <c r="AL23" s="869"/>
      <c r="AM23" s="869"/>
      <c r="AN23" s="869"/>
      <c r="AO23" s="869"/>
      <c r="AP23" s="869">
        <v>0</v>
      </c>
      <c r="AQ23" s="869"/>
      <c r="AR23" s="869"/>
      <c r="AS23" s="869"/>
      <c r="AT23" s="869"/>
      <c r="AU23" s="869"/>
      <c r="AV23" s="869"/>
      <c r="AW23" s="869"/>
      <c r="AX23" s="902"/>
    </row>
    <row r="24" spans="1:50" s="5" customFormat="1" ht="12.75">
      <c r="A24" s="390" t="s">
        <v>481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1"/>
      <c r="AC24" s="898" t="s">
        <v>723</v>
      </c>
      <c r="AD24" s="870"/>
      <c r="AE24" s="870"/>
      <c r="AF24" s="870"/>
      <c r="AG24" s="867">
        <v>0</v>
      </c>
      <c r="AH24" s="867"/>
      <c r="AI24" s="867"/>
      <c r="AJ24" s="867"/>
      <c r="AK24" s="867"/>
      <c r="AL24" s="867"/>
      <c r="AM24" s="867"/>
      <c r="AN24" s="867"/>
      <c r="AO24" s="867"/>
      <c r="AP24" s="867">
        <v>0</v>
      </c>
      <c r="AQ24" s="867"/>
      <c r="AR24" s="867"/>
      <c r="AS24" s="867"/>
      <c r="AT24" s="867"/>
      <c r="AU24" s="867"/>
      <c r="AV24" s="867"/>
      <c r="AW24" s="867"/>
      <c r="AX24" s="899"/>
    </row>
    <row r="25" spans="1:50" s="5" customFormat="1" ht="12.75">
      <c r="A25" s="1196"/>
      <c r="B25" s="1196"/>
      <c r="C25" s="1196"/>
      <c r="D25" s="1196"/>
      <c r="E25" s="1196"/>
      <c r="F25" s="1196"/>
      <c r="G25" s="1196"/>
      <c r="H25" s="1196"/>
      <c r="I25" s="1196"/>
      <c r="J25" s="1196"/>
      <c r="K25" s="1196"/>
      <c r="L25" s="1196"/>
      <c r="M25" s="1196"/>
      <c r="N25" s="1196"/>
      <c r="O25" s="1196"/>
      <c r="P25" s="1196"/>
      <c r="Q25" s="1196"/>
      <c r="R25" s="1196"/>
      <c r="S25" s="1196"/>
      <c r="T25" s="1196"/>
      <c r="U25" s="1196"/>
      <c r="V25" s="1196"/>
      <c r="W25" s="1196"/>
      <c r="X25" s="1196"/>
      <c r="Y25" s="1196"/>
      <c r="Z25" s="1196"/>
      <c r="AA25" s="1196"/>
      <c r="AB25" s="443"/>
      <c r="AC25" s="892"/>
      <c r="AD25" s="893"/>
      <c r="AE25" s="893"/>
      <c r="AF25" s="893"/>
      <c r="AG25" s="869">
        <v>0</v>
      </c>
      <c r="AH25" s="869"/>
      <c r="AI25" s="869"/>
      <c r="AJ25" s="869"/>
      <c r="AK25" s="869"/>
      <c r="AL25" s="869"/>
      <c r="AM25" s="869"/>
      <c r="AN25" s="869"/>
      <c r="AO25" s="869"/>
      <c r="AP25" s="869">
        <v>0</v>
      </c>
      <c r="AQ25" s="869"/>
      <c r="AR25" s="869"/>
      <c r="AS25" s="869"/>
      <c r="AT25" s="869"/>
      <c r="AU25" s="869"/>
      <c r="AV25" s="869"/>
      <c r="AW25" s="869"/>
      <c r="AX25" s="902"/>
    </row>
    <row r="26" spans="1:50" s="5" customFormat="1" ht="13.5" thickBot="1">
      <c r="A26" s="390"/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1"/>
      <c r="AC26" s="1016"/>
      <c r="AD26" s="1017"/>
      <c r="AE26" s="1017"/>
      <c r="AF26" s="1017"/>
      <c r="AG26" s="1204">
        <v>0</v>
      </c>
      <c r="AH26" s="1204"/>
      <c r="AI26" s="1204"/>
      <c r="AJ26" s="1204"/>
      <c r="AK26" s="1204"/>
      <c r="AL26" s="1204"/>
      <c r="AM26" s="1204"/>
      <c r="AN26" s="1204"/>
      <c r="AO26" s="1204"/>
      <c r="AP26" s="1204">
        <v>0</v>
      </c>
      <c r="AQ26" s="1204"/>
      <c r="AR26" s="1204"/>
      <c r="AS26" s="1204"/>
      <c r="AT26" s="1204"/>
      <c r="AU26" s="1204"/>
      <c r="AV26" s="1204"/>
      <c r="AW26" s="1204"/>
      <c r="AX26" s="1205"/>
    </row>
    <row r="27" s="5" customFormat="1" ht="12.75"/>
    <row r="28" spans="1:50" s="25" customFormat="1" ht="15">
      <c r="A28" s="609" t="s">
        <v>480</v>
      </c>
      <c r="B28" s="609"/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609"/>
      <c r="Z28" s="609"/>
      <c r="AA28" s="609"/>
      <c r="AB28" s="609"/>
      <c r="AC28" s="609"/>
      <c r="AD28" s="609"/>
      <c r="AE28" s="609"/>
      <c r="AF28" s="609"/>
      <c r="AG28" s="609"/>
      <c r="AH28" s="609"/>
      <c r="AI28" s="609"/>
      <c r="AJ28" s="609"/>
      <c r="AK28" s="609"/>
      <c r="AL28" s="609"/>
      <c r="AM28" s="609"/>
      <c r="AN28" s="609"/>
      <c r="AO28" s="609"/>
      <c r="AP28" s="609"/>
      <c r="AQ28" s="609"/>
      <c r="AR28" s="609"/>
      <c r="AS28" s="609"/>
      <c r="AT28" s="609"/>
      <c r="AU28" s="609"/>
      <c r="AV28" s="609"/>
      <c r="AW28" s="609"/>
      <c r="AX28" s="609"/>
    </row>
    <row r="29" spans="1:50" s="36" customFormat="1" ht="5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</row>
    <row r="30" spans="1:50" s="9" customFormat="1" ht="12">
      <c r="A30" s="887" t="s">
        <v>168</v>
      </c>
      <c r="B30" s="888"/>
      <c r="C30" s="888"/>
      <c r="D30" s="888"/>
      <c r="E30" s="888"/>
      <c r="F30" s="888"/>
      <c r="G30" s="888"/>
      <c r="H30" s="888"/>
      <c r="I30" s="888"/>
      <c r="J30" s="888"/>
      <c r="K30" s="888"/>
      <c r="L30" s="888"/>
      <c r="M30" s="888"/>
      <c r="N30" s="888"/>
      <c r="O30" s="888"/>
      <c r="P30" s="888"/>
      <c r="Q30" s="888"/>
      <c r="R30" s="888"/>
      <c r="S30" s="888"/>
      <c r="T30" s="888"/>
      <c r="U30" s="888"/>
      <c r="V30" s="888"/>
      <c r="W30" s="888"/>
      <c r="X30" s="888"/>
      <c r="Y30" s="888"/>
      <c r="Z30" s="888"/>
      <c r="AA30" s="888"/>
      <c r="AB30" s="888"/>
      <c r="AC30" s="888"/>
      <c r="AD30" s="889"/>
      <c r="AE30" s="1262" t="s">
        <v>479</v>
      </c>
      <c r="AF30" s="1263"/>
      <c r="AG30" s="1263"/>
      <c r="AH30" s="1263"/>
      <c r="AI30" s="1263"/>
      <c r="AJ30" s="1263"/>
      <c r="AK30" s="1263"/>
      <c r="AL30" s="1263"/>
      <c r="AM30" s="1263"/>
      <c r="AN30" s="1264"/>
      <c r="AO30" s="1262" t="s">
        <v>166</v>
      </c>
      <c r="AP30" s="1263"/>
      <c r="AQ30" s="1263"/>
      <c r="AR30" s="1263"/>
      <c r="AS30" s="1263"/>
      <c r="AT30" s="1263"/>
      <c r="AU30" s="1263"/>
      <c r="AV30" s="1263"/>
      <c r="AW30" s="1263"/>
      <c r="AX30" s="1264"/>
    </row>
    <row r="31" spans="1:50" s="9" customFormat="1" ht="12">
      <c r="A31" s="1262" t="s">
        <v>165</v>
      </c>
      <c r="B31" s="1263"/>
      <c r="C31" s="1263"/>
      <c r="D31" s="1263"/>
      <c r="E31" s="1263"/>
      <c r="F31" s="1263"/>
      <c r="G31" s="1263"/>
      <c r="H31" s="1263"/>
      <c r="I31" s="1263"/>
      <c r="J31" s="1263"/>
      <c r="K31" s="1263"/>
      <c r="L31" s="1263"/>
      <c r="M31" s="1263"/>
      <c r="N31" s="1263"/>
      <c r="O31" s="1263"/>
      <c r="P31" s="1263"/>
      <c r="Q31" s="1263"/>
      <c r="R31" s="1263"/>
      <c r="S31" s="1263"/>
      <c r="T31" s="1263"/>
      <c r="U31" s="1263"/>
      <c r="V31" s="1263"/>
      <c r="W31" s="1263"/>
      <c r="X31" s="1263"/>
      <c r="Y31" s="1263"/>
      <c r="Z31" s="1264"/>
      <c r="AA31" s="1262" t="s">
        <v>164</v>
      </c>
      <c r="AB31" s="1263"/>
      <c r="AC31" s="1263"/>
      <c r="AD31" s="1264"/>
      <c r="AE31" s="1275"/>
      <c r="AF31" s="1276"/>
      <c r="AG31" s="1276"/>
      <c r="AH31" s="1276"/>
      <c r="AI31" s="1276"/>
      <c r="AJ31" s="1276"/>
      <c r="AK31" s="1276"/>
      <c r="AL31" s="1276"/>
      <c r="AM31" s="1276"/>
      <c r="AN31" s="1277"/>
      <c r="AO31" s="1275" t="s">
        <v>163</v>
      </c>
      <c r="AP31" s="1276"/>
      <c r="AQ31" s="1276"/>
      <c r="AR31" s="1276"/>
      <c r="AS31" s="1276"/>
      <c r="AT31" s="1276"/>
      <c r="AU31" s="1276"/>
      <c r="AV31" s="1276"/>
      <c r="AW31" s="1276"/>
      <c r="AX31" s="1277"/>
    </row>
    <row r="32" spans="1:50" s="9" customFormat="1" ht="12">
      <c r="A32" s="1266"/>
      <c r="B32" s="1267"/>
      <c r="C32" s="1267"/>
      <c r="D32" s="1267"/>
      <c r="E32" s="1267"/>
      <c r="F32" s="1267"/>
      <c r="G32" s="1267"/>
      <c r="H32" s="1267"/>
      <c r="I32" s="1267"/>
      <c r="J32" s="1267"/>
      <c r="K32" s="1267"/>
      <c r="L32" s="1267"/>
      <c r="M32" s="1267"/>
      <c r="N32" s="1267"/>
      <c r="O32" s="1267"/>
      <c r="P32" s="1267"/>
      <c r="Q32" s="1267"/>
      <c r="R32" s="1267"/>
      <c r="S32" s="1267"/>
      <c r="T32" s="1267"/>
      <c r="U32" s="1267"/>
      <c r="V32" s="1267"/>
      <c r="W32" s="1267"/>
      <c r="X32" s="1267"/>
      <c r="Y32" s="1267"/>
      <c r="Z32" s="1268"/>
      <c r="AA32" s="1266"/>
      <c r="AB32" s="1267"/>
      <c r="AC32" s="1267"/>
      <c r="AD32" s="1268"/>
      <c r="AE32" s="1266"/>
      <c r="AF32" s="1267"/>
      <c r="AG32" s="1267"/>
      <c r="AH32" s="1267"/>
      <c r="AI32" s="1267"/>
      <c r="AJ32" s="1267"/>
      <c r="AK32" s="1267"/>
      <c r="AL32" s="1267"/>
      <c r="AM32" s="1267"/>
      <c r="AN32" s="1268"/>
      <c r="AO32" s="1266" t="s">
        <v>189</v>
      </c>
      <c r="AP32" s="1267"/>
      <c r="AQ32" s="1267"/>
      <c r="AR32" s="1267"/>
      <c r="AS32" s="1267"/>
      <c r="AT32" s="1267"/>
      <c r="AU32" s="1267"/>
      <c r="AV32" s="1267"/>
      <c r="AW32" s="1267"/>
      <c r="AX32" s="1268"/>
    </row>
    <row r="33" spans="1:50" s="9" customFormat="1" ht="12.75" thickBot="1">
      <c r="A33" s="887">
        <v>1</v>
      </c>
      <c r="B33" s="888"/>
      <c r="C33" s="888"/>
      <c r="D33" s="888"/>
      <c r="E33" s="888"/>
      <c r="F33" s="888"/>
      <c r="G33" s="888"/>
      <c r="H33" s="888"/>
      <c r="I33" s="888"/>
      <c r="J33" s="888"/>
      <c r="K33" s="888"/>
      <c r="L33" s="888"/>
      <c r="M33" s="888"/>
      <c r="N33" s="888"/>
      <c r="O33" s="888"/>
      <c r="P33" s="888"/>
      <c r="Q33" s="888"/>
      <c r="R33" s="888"/>
      <c r="S33" s="888"/>
      <c r="T33" s="888"/>
      <c r="U33" s="888"/>
      <c r="V33" s="888"/>
      <c r="W33" s="888"/>
      <c r="X33" s="888"/>
      <c r="Y33" s="888"/>
      <c r="Z33" s="889"/>
      <c r="AA33" s="1262">
        <v>2</v>
      </c>
      <c r="AB33" s="1263"/>
      <c r="AC33" s="1263"/>
      <c r="AD33" s="1264"/>
      <c r="AE33" s="1262">
        <v>3</v>
      </c>
      <c r="AF33" s="1263"/>
      <c r="AG33" s="1263"/>
      <c r="AH33" s="1263"/>
      <c r="AI33" s="1263"/>
      <c r="AJ33" s="1263"/>
      <c r="AK33" s="1263"/>
      <c r="AL33" s="1263"/>
      <c r="AM33" s="1263"/>
      <c r="AN33" s="1264"/>
      <c r="AO33" s="1262">
        <v>4</v>
      </c>
      <c r="AP33" s="1263"/>
      <c r="AQ33" s="1263"/>
      <c r="AR33" s="1263"/>
      <c r="AS33" s="1263"/>
      <c r="AT33" s="1263"/>
      <c r="AU33" s="1263"/>
      <c r="AV33" s="1263"/>
      <c r="AW33" s="1263"/>
      <c r="AX33" s="1264"/>
    </row>
    <row r="34" spans="1:50" s="20" customFormat="1" ht="12.75">
      <c r="A34" s="404" t="s">
        <v>478</v>
      </c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307"/>
      <c r="AB34" s="308"/>
      <c r="AC34" s="308"/>
      <c r="AD34" s="1010"/>
      <c r="AE34" s="1272">
        <v>0</v>
      </c>
      <c r="AF34" s="1273"/>
      <c r="AG34" s="1273"/>
      <c r="AH34" s="1273"/>
      <c r="AI34" s="1273"/>
      <c r="AJ34" s="1273"/>
      <c r="AK34" s="1273"/>
      <c r="AL34" s="1273"/>
      <c r="AM34" s="1273"/>
      <c r="AN34" s="1274"/>
      <c r="AO34" s="1005">
        <v>0</v>
      </c>
      <c r="AP34" s="876"/>
      <c r="AQ34" s="876"/>
      <c r="AR34" s="876"/>
      <c r="AS34" s="876"/>
      <c r="AT34" s="876"/>
      <c r="AU34" s="876"/>
      <c r="AV34" s="876"/>
      <c r="AW34" s="876"/>
      <c r="AX34" s="877"/>
    </row>
    <row r="35" spans="1:50" s="20" customFormat="1" ht="12.75">
      <c r="A35" s="511" t="s">
        <v>358</v>
      </c>
      <c r="B35" s="1265"/>
      <c r="C35" s="1265"/>
      <c r="D35" s="1265"/>
      <c r="E35" s="1265"/>
      <c r="F35" s="1265"/>
      <c r="G35" s="1265"/>
      <c r="H35" s="1265"/>
      <c r="I35" s="1265"/>
      <c r="J35" s="1265"/>
      <c r="K35" s="1265"/>
      <c r="L35" s="1265"/>
      <c r="M35" s="1265"/>
      <c r="N35" s="1265"/>
      <c r="O35" s="1265"/>
      <c r="P35" s="1265"/>
      <c r="Q35" s="1265"/>
      <c r="R35" s="1265"/>
      <c r="S35" s="1265"/>
      <c r="T35" s="1265"/>
      <c r="U35" s="1265"/>
      <c r="V35" s="1265"/>
      <c r="W35" s="1265"/>
      <c r="X35" s="1265"/>
      <c r="Y35" s="1265"/>
      <c r="Z35" s="1265"/>
      <c r="AA35" s="437" t="s">
        <v>589</v>
      </c>
      <c r="AB35" s="438"/>
      <c r="AC35" s="438"/>
      <c r="AD35" s="439"/>
      <c r="AE35" s="1210"/>
      <c r="AF35" s="1211"/>
      <c r="AG35" s="1211"/>
      <c r="AH35" s="1211"/>
      <c r="AI35" s="1211"/>
      <c r="AJ35" s="1211"/>
      <c r="AK35" s="1211"/>
      <c r="AL35" s="1211"/>
      <c r="AM35" s="1211"/>
      <c r="AN35" s="1212"/>
      <c r="AO35" s="762"/>
      <c r="AP35" s="606"/>
      <c r="AQ35" s="606"/>
      <c r="AR35" s="606"/>
      <c r="AS35" s="606"/>
      <c r="AT35" s="606"/>
      <c r="AU35" s="606"/>
      <c r="AV35" s="606"/>
      <c r="AW35" s="606"/>
      <c r="AX35" s="878"/>
    </row>
    <row r="36" spans="1:50" s="20" customFormat="1" ht="12.75">
      <c r="A36" s="1189" t="s">
        <v>25</v>
      </c>
      <c r="B36" s="1269"/>
      <c r="C36" s="1269"/>
      <c r="D36" s="1269"/>
      <c r="E36" s="1269"/>
      <c r="F36" s="1269"/>
      <c r="G36" s="1269"/>
      <c r="H36" s="1269"/>
      <c r="I36" s="1269"/>
      <c r="J36" s="1269"/>
      <c r="K36" s="1269"/>
      <c r="L36" s="1269"/>
      <c r="M36" s="1269"/>
      <c r="N36" s="1269"/>
      <c r="O36" s="1269"/>
      <c r="P36" s="1269"/>
      <c r="Q36" s="1269"/>
      <c r="R36" s="1269"/>
      <c r="S36" s="1269"/>
      <c r="T36" s="1269"/>
      <c r="U36" s="1269"/>
      <c r="V36" s="1269"/>
      <c r="W36" s="1269"/>
      <c r="X36" s="1269"/>
      <c r="Y36" s="1269"/>
      <c r="Z36" s="1269"/>
      <c r="AA36" s="1271"/>
      <c r="AB36" s="926"/>
      <c r="AC36" s="926"/>
      <c r="AD36" s="962"/>
      <c r="AE36" s="1207">
        <v>0</v>
      </c>
      <c r="AF36" s="1208"/>
      <c r="AG36" s="1208"/>
      <c r="AH36" s="1208"/>
      <c r="AI36" s="1208"/>
      <c r="AJ36" s="1208"/>
      <c r="AK36" s="1208"/>
      <c r="AL36" s="1208"/>
      <c r="AM36" s="1208"/>
      <c r="AN36" s="1209"/>
      <c r="AO36" s="974">
        <v>0</v>
      </c>
      <c r="AP36" s="946"/>
      <c r="AQ36" s="946"/>
      <c r="AR36" s="946"/>
      <c r="AS36" s="946"/>
      <c r="AT36" s="946"/>
      <c r="AU36" s="946"/>
      <c r="AV36" s="946"/>
      <c r="AW36" s="946"/>
      <c r="AX36" s="947"/>
    </row>
    <row r="37" spans="1:50" s="20" customFormat="1" ht="12.75">
      <c r="A37" s="1178" t="s">
        <v>732</v>
      </c>
      <c r="B37" s="1270"/>
      <c r="C37" s="1270"/>
      <c r="D37" s="1270"/>
      <c r="E37" s="1270"/>
      <c r="F37" s="1270"/>
      <c r="G37" s="1270"/>
      <c r="H37" s="1270"/>
      <c r="I37" s="1270"/>
      <c r="J37" s="1270"/>
      <c r="K37" s="1270"/>
      <c r="L37" s="1270"/>
      <c r="M37" s="1270"/>
      <c r="N37" s="1270"/>
      <c r="O37" s="1270"/>
      <c r="P37" s="1270"/>
      <c r="Q37" s="1270"/>
      <c r="R37" s="1270"/>
      <c r="S37" s="1270"/>
      <c r="T37" s="1270"/>
      <c r="U37" s="1270"/>
      <c r="V37" s="1270"/>
      <c r="W37" s="1270"/>
      <c r="X37" s="1270"/>
      <c r="Y37" s="1270"/>
      <c r="Z37" s="1270"/>
      <c r="AA37" s="437"/>
      <c r="AB37" s="438"/>
      <c r="AC37" s="438"/>
      <c r="AD37" s="439"/>
      <c r="AE37" s="1210"/>
      <c r="AF37" s="1211"/>
      <c r="AG37" s="1211"/>
      <c r="AH37" s="1211"/>
      <c r="AI37" s="1211"/>
      <c r="AJ37" s="1211"/>
      <c r="AK37" s="1211"/>
      <c r="AL37" s="1211"/>
      <c r="AM37" s="1211"/>
      <c r="AN37" s="1212"/>
      <c r="AO37" s="762"/>
      <c r="AP37" s="606"/>
      <c r="AQ37" s="606"/>
      <c r="AR37" s="606"/>
      <c r="AS37" s="606"/>
      <c r="AT37" s="606"/>
      <c r="AU37" s="606"/>
      <c r="AV37" s="606"/>
      <c r="AW37" s="606"/>
      <c r="AX37" s="878"/>
    </row>
    <row r="38" spans="1:50" s="20" customFormat="1" ht="12.75">
      <c r="A38" s="391" t="s">
        <v>733</v>
      </c>
      <c r="B38" s="1261"/>
      <c r="C38" s="1261"/>
      <c r="D38" s="1261"/>
      <c r="E38" s="1261"/>
      <c r="F38" s="1261"/>
      <c r="G38" s="1261"/>
      <c r="H38" s="1261"/>
      <c r="I38" s="1261"/>
      <c r="J38" s="1261"/>
      <c r="K38" s="1261"/>
      <c r="L38" s="1261"/>
      <c r="M38" s="1261"/>
      <c r="N38" s="1261"/>
      <c r="O38" s="1261"/>
      <c r="P38" s="1261"/>
      <c r="Q38" s="1261"/>
      <c r="R38" s="1261"/>
      <c r="S38" s="1261"/>
      <c r="T38" s="1261"/>
      <c r="U38" s="1261"/>
      <c r="V38" s="1261"/>
      <c r="W38" s="1261"/>
      <c r="X38" s="1261"/>
      <c r="Y38" s="1261"/>
      <c r="Z38" s="1261"/>
      <c r="AA38" s="357"/>
      <c r="AB38" s="358"/>
      <c r="AC38" s="358"/>
      <c r="AD38" s="359"/>
      <c r="AE38" s="1219">
        <v>0</v>
      </c>
      <c r="AF38" s="1220"/>
      <c r="AG38" s="1220"/>
      <c r="AH38" s="1220"/>
      <c r="AI38" s="1220"/>
      <c r="AJ38" s="1220"/>
      <c r="AK38" s="1220"/>
      <c r="AL38" s="1220"/>
      <c r="AM38" s="1220"/>
      <c r="AN38" s="1220"/>
      <c r="AO38" s="982">
        <v>0</v>
      </c>
      <c r="AP38" s="1024"/>
      <c r="AQ38" s="1024"/>
      <c r="AR38" s="1024"/>
      <c r="AS38" s="1024"/>
      <c r="AT38" s="1024"/>
      <c r="AU38" s="1024"/>
      <c r="AV38" s="1024"/>
      <c r="AW38" s="1024"/>
      <c r="AX38" s="1025"/>
    </row>
    <row r="39" spans="1:50" s="20" customFormat="1" ht="12.75">
      <c r="A39" s="391"/>
      <c r="B39" s="1261"/>
      <c r="C39" s="1261"/>
      <c r="D39" s="1261"/>
      <c r="E39" s="1261"/>
      <c r="F39" s="1261"/>
      <c r="G39" s="1261"/>
      <c r="H39" s="1261"/>
      <c r="I39" s="1261"/>
      <c r="J39" s="1261"/>
      <c r="K39" s="1261"/>
      <c r="L39" s="1261"/>
      <c r="M39" s="1261"/>
      <c r="N39" s="1261"/>
      <c r="O39" s="1261"/>
      <c r="P39" s="1261"/>
      <c r="Q39" s="1261"/>
      <c r="R39" s="1261"/>
      <c r="S39" s="1261"/>
      <c r="T39" s="1261"/>
      <c r="U39" s="1261"/>
      <c r="V39" s="1261"/>
      <c r="W39" s="1261"/>
      <c r="X39" s="1261"/>
      <c r="Y39" s="1261"/>
      <c r="Z39" s="1261"/>
      <c r="AA39" s="357"/>
      <c r="AB39" s="358"/>
      <c r="AC39" s="358"/>
      <c r="AD39" s="359"/>
      <c r="AE39" s="1219">
        <v>0</v>
      </c>
      <c r="AF39" s="1220"/>
      <c r="AG39" s="1220"/>
      <c r="AH39" s="1220"/>
      <c r="AI39" s="1220"/>
      <c r="AJ39" s="1220"/>
      <c r="AK39" s="1220"/>
      <c r="AL39" s="1220"/>
      <c r="AM39" s="1220"/>
      <c r="AN39" s="1220"/>
      <c r="AO39" s="982">
        <v>0</v>
      </c>
      <c r="AP39" s="1024"/>
      <c r="AQ39" s="1024"/>
      <c r="AR39" s="1024"/>
      <c r="AS39" s="1024"/>
      <c r="AT39" s="1024"/>
      <c r="AU39" s="1024"/>
      <c r="AV39" s="1024"/>
      <c r="AW39" s="1024"/>
      <c r="AX39" s="1025"/>
    </row>
    <row r="40" spans="1:50" s="20" customFormat="1" ht="12.75">
      <c r="A40" s="391"/>
      <c r="B40" s="1261"/>
      <c r="C40" s="1261"/>
      <c r="D40" s="1261"/>
      <c r="E40" s="1261"/>
      <c r="F40" s="1261"/>
      <c r="G40" s="1261"/>
      <c r="H40" s="1261"/>
      <c r="I40" s="1261"/>
      <c r="J40" s="1261"/>
      <c r="K40" s="1261"/>
      <c r="L40" s="1261"/>
      <c r="M40" s="1261"/>
      <c r="N40" s="1261"/>
      <c r="O40" s="1261"/>
      <c r="P40" s="1261"/>
      <c r="Q40" s="1261"/>
      <c r="R40" s="1261"/>
      <c r="S40" s="1261"/>
      <c r="T40" s="1261"/>
      <c r="U40" s="1261"/>
      <c r="V40" s="1261"/>
      <c r="W40" s="1261"/>
      <c r="X40" s="1261"/>
      <c r="Y40" s="1261"/>
      <c r="Z40" s="1261"/>
      <c r="AA40" s="357"/>
      <c r="AB40" s="358"/>
      <c r="AC40" s="358"/>
      <c r="AD40" s="359"/>
      <c r="AE40" s="1219">
        <v>0</v>
      </c>
      <c r="AF40" s="1220"/>
      <c r="AG40" s="1220"/>
      <c r="AH40" s="1220"/>
      <c r="AI40" s="1220"/>
      <c r="AJ40" s="1220"/>
      <c r="AK40" s="1220"/>
      <c r="AL40" s="1220"/>
      <c r="AM40" s="1220"/>
      <c r="AN40" s="1220"/>
      <c r="AO40" s="982">
        <v>0</v>
      </c>
      <c r="AP40" s="1024"/>
      <c r="AQ40" s="1024"/>
      <c r="AR40" s="1024"/>
      <c r="AS40" s="1024"/>
      <c r="AT40" s="1024"/>
      <c r="AU40" s="1024"/>
      <c r="AV40" s="1024"/>
      <c r="AW40" s="1024"/>
      <c r="AX40" s="1025"/>
    </row>
    <row r="41" spans="1:50" s="21" customFormat="1" ht="12">
      <c r="A41" s="1237"/>
      <c r="B41" s="1238"/>
      <c r="C41" s="1238"/>
      <c r="D41" s="1238"/>
      <c r="E41" s="1238"/>
      <c r="F41" s="1238"/>
      <c r="G41" s="1238"/>
      <c r="H41" s="1238"/>
      <c r="I41" s="1238"/>
      <c r="J41" s="1238"/>
      <c r="K41" s="1238"/>
      <c r="L41" s="1238"/>
      <c r="M41" s="1238"/>
      <c r="N41" s="1238"/>
      <c r="O41" s="1238"/>
      <c r="P41" s="1238"/>
      <c r="Q41" s="1238"/>
      <c r="R41" s="1238"/>
      <c r="S41" s="1238"/>
      <c r="T41" s="1238"/>
      <c r="U41" s="1238"/>
      <c r="V41" s="1238"/>
      <c r="W41" s="1238"/>
      <c r="X41" s="1238"/>
      <c r="Y41" s="1238"/>
      <c r="Z41" s="1238"/>
      <c r="AA41" s="1239"/>
      <c r="AB41" s="1240"/>
      <c r="AC41" s="1240"/>
      <c r="AD41" s="1241"/>
      <c r="AE41" s="1252" t="s">
        <v>477</v>
      </c>
      <c r="AF41" s="1253"/>
      <c r="AG41" s="1253"/>
      <c r="AH41" s="1253"/>
      <c r="AI41" s="1254"/>
      <c r="AJ41" s="1249" t="s">
        <v>476</v>
      </c>
      <c r="AK41" s="1250"/>
      <c r="AL41" s="1250"/>
      <c r="AM41" s="1250"/>
      <c r="AN41" s="1251"/>
      <c r="AO41" s="1246" t="s">
        <v>475</v>
      </c>
      <c r="AP41" s="1247"/>
      <c r="AQ41" s="1247"/>
      <c r="AR41" s="1247"/>
      <c r="AS41" s="1248"/>
      <c r="AT41" s="546" t="s">
        <v>474</v>
      </c>
      <c r="AU41" s="547"/>
      <c r="AV41" s="547"/>
      <c r="AW41" s="547"/>
      <c r="AX41" s="568"/>
    </row>
    <row r="42" spans="1:50" s="21" customFormat="1" ht="12">
      <c r="A42" s="1221"/>
      <c r="B42" s="1222"/>
      <c r="C42" s="1222"/>
      <c r="D42" s="1222"/>
      <c r="E42" s="1222"/>
      <c r="F42" s="1222"/>
      <c r="G42" s="1222"/>
      <c r="H42" s="1222"/>
      <c r="I42" s="1222"/>
      <c r="J42" s="1222"/>
      <c r="K42" s="1222"/>
      <c r="L42" s="1222"/>
      <c r="M42" s="1222"/>
      <c r="N42" s="1222"/>
      <c r="O42" s="1222"/>
      <c r="P42" s="1222"/>
      <c r="Q42" s="1222"/>
      <c r="R42" s="1222"/>
      <c r="S42" s="1222"/>
      <c r="T42" s="1222"/>
      <c r="U42" s="1222"/>
      <c r="V42" s="1222"/>
      <c r="W42" s="1222"/>
      <c r="X42" s="1222"/>
      <c r="Y42" s="1222"/>
      <c r="Z42" s="1222"/>
      <c r="AA42" s="1223"/>
      <c r="AB42" s="1224"/>
      <c r="AC42" s="1224"/>
      <c r="AD42" s="1225"/>
      <c r="AE42" s="1258" t="s">
        <v>472</v>
      </c>
      <c r="AF42" s="1259"/>
      <c r="AG42" s="1259"/>
      <c r="AH42" s="1259"/>
      <c r="AI42" s="1260"/>
      <c r="AJ42" s="1255" t="s">
        <v>473</v>
      </c>
      <c r="AK42" s="1256"/>
      <c r="AL42" s="1256"/>
      <c r="AM42" s="1256"/>
      <c r="AN42" s="1257"/>
      <c r="AO42" s="1243" t="s">
        <v>473</v>
      </c>
      <c r="AP42" s="1244"/>
      <c r="AQ42" s="1244"/>
      <c r="AR42" s="1244"/>
      <c r="AS42" s="1245"/>
      <c r="AT42" s="1242" t="s">
        <v>472</v>
      </c>
      <c r="AU42" s="841"/>
      <c r="AV42" s="841"/>
      <c r="AW42" s="841"/>
      <c r="AX42" s="842"/>
    </row>
    <row r="43" spans="1:50" s="21" customFormat="1" ht="12">
      <c r="A43" s="1221"/>
      <c r="B43" s="1222"/>
      <c r="C43" s="1222"/>
      <c r="D43" s="1222"/>
      <c r="E43" s="1222"/>
      <c r="F43" s="1222"/>
      <c r="G43" s="1222"/>
      <c r="H43" s="1222"/>
      <c r="I43" s="1222"/>
      <c r="J43" s="1222"/>
      <c r="K43" s="1222"/>
      <c r="L43" s="1222"/>
      <c r="M43" s="1222"/>
      <c r="N43" s="1222"/>
      <c r="O43" s="1222"/>
      <c r="P43" s="1222"/>
      <c r="Q43" s="1222"/>
      <c r="R43" s="1222"/>
      <c r="S43" s="1222"/>
      <c r="T43" s="1222"/>
      <c r="U43" s="1222"/>
      <c r="V43" s="1222"/>
      <c r="W43" s="1222"/>
      <c r="X43" s="1222"/>
      <c r="Y43" s="1222"/>
      <c r="Z43" s="1222"/>
      <c r="AA43" s="1235"/>
      <c r="AB43" s="423"/>
      <c r="AC43" s="423"/>
      <c r="AD43" s="1236"/>
      <c r="AE43" s="1232" t="s">
        <v>198</v>
      </c>
      <c r="AF43" s="1233"/>
      <c r="AG43" s="1233"/>
      <c r="AH43" s="1233"/>
      <c r="AI43" s="1234"/>
      <c r="AJ43" s="1229" t="s">
        <v>471</v>
      </c>
      <c r="AK43" s="1230"/>
      <c r="AL43" s="1230"/>
      <c r="AM43" s="1230"/>
      <c r="AN43" s="1231"/>
      <c r="AO43" s="1226" t="s">
        <v>471</v>
      </c>
      <c r="AP43" s="1227"/>
      <c r="AQ43" s="1227"/>
      <c r="AR43" s="1227"/>
      <c r="AS43" s="1228"/>
      <c r="AT43" s="549" t="s">
        <v>143</v>
      </c>
      <c r="AU43" s="550"/>
      <c r="AV43" s="550"/>
      <c r="AW43" s="550"/>
      <c r="AX43" s="569"/>
    </row>
    <row r="44" spans="1:50" s="20" customFormat="1" ht="12.75">
      <c r="A44" s="404" t="s">
        <v>470</v>
      </c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292" t="s">
        <v>591</v>
      </c>
      <c r="AB44" s="293"/>
      <c r="AC44" s="293"/>
      <c r="AD44" s="293"/>
      <c r="AE44" s="867">
        <v>0</v>
      </c>
      <c r="AF44" s="867"/>
      <c r="AG44" s="867"/>
      <c r="AH44" s="867"/>
      <c r="AI44" s="867"/>
      <c r="AJ44" s="867">
        <v>0</v>
      </c>
      <c r="AK44" s="867"/>
      <c r="AL44" s="867"/>
      <c r="AM44" s="867"/>
      <c r="AN44" s="867"/>
      <c r="AO44" s="870" t="s">
        <v>774</v>
      </c>
      <c r="AP44" s="870"/>
      <c r="AQ44" s="870"/>
      <c r="AR44" s="870"/>
      <c r="AS44" s="870"/>
      <c r="AT44" s="867">
        <f>AE44+AJ44+AO44</f>
        <v>0</v>
      </c>
      <c r="AU44" s="867"/>
      <c r="AV44" s="867"/>
      <c r="AW44" s="867"/>
      <c r="AX44" s="899"/>
    </row>
    <row r="45" spans="1:50" s="20" customFormat="1" ht="12.75">
      <c r="A45" s="1188" t="s">
        <v>25</v>
      </c>
      <c r="B45" s="1188"/>
      <c r="C45" s="1188"/>
      <c r="D45" s="1188"/>
      <c r="E45" s="1188"/>
      <c r="F45" s="1188"/>
      <c r="G45" s="1188"/>
      <c r="H45" s="1188"/>
      <c r="I45" s="1188"/>
      <c r="J45" s="1188"/>
      <c r="K45" s="1188"/>
      <c r="L45" s="1188"/>
      <c r="M45" s="1188"/>
      <c r="N45" s="1188"/>
      <c r="O45" s="1188"/>
      <c r="P45" s="1188"/>
      <c r="Q45" s="1188"/>
      <c r="R45" s="1188"/>
      <c r="S45" s="1188"/>
      <c r="T45" s="1188"/>
      <c r="U45" s="1188"/>
      <c r="V45" s="1188"/>
      <c r="W45" s="1188"/>
      <c r="X45" s="1188"/>
      <c r="Y45" s="1188"/>
      <c r="Z45" s="1189"/>
      <c r="AA45" s="490"/>
      <c r="AB45" s="491"/>
      <c r="AC45" s="491"/>
      <c r="AD45" s="491"/>
      <c r="AE45" s="1207">
        <v>0</v>
      </c>
      <c r="AF45" s="1208"/>
      <c r="AG45" s="1208"/>
      <c r="AH45" s="1208"/>
      <c r="AI45" s="1209"/>
      <c r="AJ45" s="1207">
        <v>0</v>
      </c>
      <c r="AK45" s="1208"/>
      <c r="AL45" s="1208"/>
      <c r="AM45" s="1208"/>
      <c r="AN45" s="1209"/>
      <c r="AO45" s="1207">
        <v>0</v>
      </c>
      <c r="AP45" s="1208"/>
      <c r="AQ45" s="1208"/>
      <c r="AR45" s="1208"/>
      <c r="AS45" s="1209"/>
      <c r="AT45" s="1207">
        <v>0</v>
      </c>
      <c r="AU45" s="1208"/>
      <c r="AV45" s="1208"/>
      <c r="AW45" s="1208"/>
      <c r="AX45" s="1216"/>
    </row>
    <row r="46" spans="1:50" s="20" customFormat="1" ht="12.75">
      <c r="A46" s="1177"/>
      <c r="B46" s="1177"/>
      <c r="C46" s="1177"/>
      <c r="D46" s="1177"/>
      <c r="E46" s="1177"/>
      <c r="F46" s="1177"/>
      <c r="G46" s="1177"/>
      <c r="H46" s="1177"/>
      <c r="I46" s="1177"/>
      <c r="J46" s="1177"/>
      <c r="K46" s="1177"/>
      <c r="L46" s="1177"/>
      <c r="M46" s="1177"/>
      <c r="N46" s="1177"/>
      <c r="O46" s="1177"/>
      <c r="P46" s="1177"/>
      <c r="Q46" s="1177"/>
      <c r="R46" s="1177"/>
      <c r="S46" s="1177"/>
      <c r="T46" s="1177"/>
      <c r="U46" s="1177"/>
      <c r="V46" s="1177"/>
      <c r="W46" s="1177"/>
      <c r="X46" s="1177"/>
      <c r="Y46" s="1177"/>
      <c r="Z46" s="1178"/>
      <c r="AA46" s="492"/>
      <c r="AB46" s="493"/>
      <c r="AC46" s="493"/>
      <c r="AD46" s="493"/>
      <c r="AE46" s="1210"/>
      <c r="AF46" s="1211"/>
      <c r="AG46" s="1211"/>
      <c r="AH46" s="1211"/>
      <c r="AI46" s="1212"/>
      <c r="AJ46" s="1210"/>
      <c r="AK46" s="1211"/>
      <c r="AL46" s="1211"/>
      <c r="AM46" s="1211"/>
      <c r="AN46" s="1212"/>
      <c r="AO46" s="1210"/>
      <c r="AP46" s="1211"/>
      <c r="AQ46" s="1211"/>
      <c r="AR46" s="1211"/>
      <c r="AS46" s="1212"/>
      <c r="AT46" s="1210"/>
      <c r="AU46" s="1211"/>
      <c r="AV46" s="1211"/>
      <c r="AW46" s="1211"/>
      <c r="AX46" s="1217"/>
    </row>
    <row r="47" spans="1:50" s="20" customFormat="1" ht="12.75">
      <c r="A47" s="390"/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1"/>
      <c r="AA47" s="292"/>
      <c r="AB47" s="293"/>
      <c r="AC47" s="293"/>
      <c r="AD47" s="293"/>
      <c r="AE47" s="1214">
        <v>0</v>
      </c>
      <c r="AF47" s="1214"/>
      <c r="AG47" s="1214"/>
      <c r="AH47" s="1214"/>
      <c r="AI47" s="1214"/>
      <c r="AJ47" s="1214">
        <v>0</v>
      </c>
      <c r="AK47" s="1214"/>
      <c r="AL47" s="1214"/>
      <c r="AM47" s="1214"/>
      <c r="AN47" s="1214"/>
      <c r="AO47" s="1214">
        <v>0</v>
      </c>
      <c r="AP47" s="1214"/>
      <c r="AQ47" s="1214"/>
      <c r="AR47" s="1214"/>
      <c r="AS47" s="1214"/>
      <c r="AT47" s="1214">
        <v>0</v>
      </c>
      <c r="AU47" s="1214"/>
      <c r="AV47" s="1214"/>
      <c r="AW47" s="1214"/>
      <c r="AX47" s="1218"/>
    </row>
    <row r="48" spans="1:50" s="20" customFormat="1" ht="12.75">
      <c r="A48" s="390"/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1"/>
      <c r="AA48" s="292"/>
      <c r="AB48" s="293"/>
      <c r="AC48" s="293"/>
      <c r="AD48" s="293"/>
      <c r="AE48" s="1214">
        <v>0</v>
      </c>
      <c r="AF48" s="1214"/>
      <c r="AG48" s="1214"/>
      <c r="AH48" s="1214"/>
      <c r="AI48" s="1214"/>
      <c r="AJ48" s="1214">
        <v>0</v>
      </c>
      <c r="AK48" s="1214"/>
      <c r="AL48" s="1214"/>
      <c r="AM48" s="1214"/>
      <c r="AN48" s="1214"/>
      <c r="AO48" s="1214">
        <v>0</v>
      </c>
      <c r="AP48" s="1214"/>
      <c r="AQ48" s="1214"/>
      <c r="AR48" s="1214"/>
      <c r="AS48" s="1214"/>
      <c r="AT48" s="1214">
        <v>0</v>
      </c>
      <c r="AU48" s="1214"/>
      <c r="AV48" s="1214"/>
      <c r="AW48" s="1214"/>
      <c r="AX48" s="1218"/>
    </row>
    <row r="49" spans="1:50" s="20" customFormat="1" ht="13.5" thickBot="1">
      <c r="A49" s="390"/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1"/>
      <c r="AA49" s="360"/>
      <c r="AB49" s="361"/>
      <c r="AC49" s="361"/>
      <c r="AD49" s="361"/>
      <c r="AE49" s="1213">
        <v>0</v>
      </c>
      <c r="AF49" s="1213"/>
      <c r="AG49" s="1213"/>
      <c r="AH49" s="1213"/>
      <c r="AI49" s="1213"/>
      <c r="AJ49" s="1213">
        <v>0</v>
      </c>
      <c r="AK49" s="1213"/>
      <c r="AL49" s="1213"/>
      <c r="AM49" s="1213"/>
      <c r="AN49" s="1213"/>
      <c r="AO49" s="1213">
        <v>0</v>
      </c>
      <c r="AP49" s="1213"/>
      <c r="AQ49" s="1213"/>
      <c r="AR49" s="1213"/>
      <c r="AS49" s="1213"/>
      <c r="AT49" s="1213">
        <v>0</v>
      </c>
      <c r="AU49" s="1213"/>
      <c r="AV49" s="1213"/>
      <c r="AW49" s="1213"/>
      <c r="AX49" s="1215"/>
    </row>
    <row r="50" s="9" customFormat="1" ht="12"/>
    <row r="51" s="9" customFormat="1" ht="12"/>
    <row r="52" spans="1:50" s="16" customFormat="1" ht="12">
      <c r="A52" s="16" t="s">
        <v>66</v>
      </c>
      <c r="H52" s="767"/>
      <c r="I52" s="767"/>
      <c r="J52" s="767"/>
      <c r="K52" s="767"/>
      <c r="L52" s="767"/>
      <c r="N52" s="238" t="s">
        <v>763</v>
      </c>
      <c r="O52" s="238"/>
      <c r="P52" s="238"/>
      <c r="Q52" s="238"/>
      <c r="R52" s="238"/>
      <c r="S52" s="238"/>
      <c r="T52" s="238"/>
      <c r="U52" s="238"/>
      <c r="V52" s="238"/>
      <c r="W52" s="238"/>
      <c r="Z52" s="16" t="s">
        <v>67</v>
      </c>
      <c r="AI52" s="767"/>
      <c r="AJ52" s="767"/>
      <c r="AK52" s="767"/>
      <c r="AL52" s="767"/>
      <c r="AM52" s="767"/>
      <c r="AO52" s="238" t="s">
        <v>764</v>
      </c>
      <c r="AP52" s="238"/>
      <c r="AQ52" s="238"/>
      <c r="AR52" s="238"/>
      <c r="AS52" s="238"/>
      <c r="AT52" s="238"/>
      <c r="AU52" s="238"/>
      <c r="AV52" s="238"/>
      <c r="AW52" s="238"/>
      <c r="AX52" s="238"/>
    </row>
    <row r="53" spans="8:50" s="17" customFormat="1" ht="9.75">
      <c r="H53" s="785" t="s">
        <v>68</v>
      </c>
      <c r="I53" s="785"/>
      <c r="J53" s="785"/>
      <c r="K53" s="785"/>
      <c r="L53" s="785"/>
      <c r="N53" s="785" t="s">
        <v>69</v>
      </c>
      <c r="O53" s="785"/>
      <c r="P53" s="785"/>
      <c r="Q53" s="785"/>
      <c r="R53" s="785"/>
      <c r="S53" s="785"/>
      <c r="T53" s="785"/>
      <c r="U53" s="785"/>
      <c r="V53" s="785"/>
      <c r="W53" s="785"/>
      <c r="AI53" s="785" t="s">
        <v>68</v>
      </c>
      <c r="AJ53" s="785"/>
      <c r="AK53" s="785"/>
      <c r="AL53" s="785"/>
      <c r="AM53" s="785"/>
      <c r="AO53" s="785" t="s">
        <v>69</v>
      </c>
      <c r="AP53" s="785"/>
      <c r="AQ53" s="785"/>
      <c r="AR53" s="785"/>
      <c r="AS53" s="785"/>
      <c r="AT53" s="785"/>
      <c r="AU53" s="785"/>
      <c r="AV53" s="785"/>
      <c r="AW53" s="785"/>
      <c r="AX53" s="785"/>
    </row>
    <row r="54" s="18" customFormat="1" ht="6"/>
    <row r="55" spans="1:17" s="9" customFormat="1" ht="12">
      <c r="A55" s="59" t="s">
        <v>128</v>
      </c>
      <c r="B55" s="423" t="s">
        <v>786</v>
      </c>
      <c r="C55" s="423"/>
      <c r="D55" s="56" t="s">
        <v>129</v>
      </c>
      <c r="E55" s="238" t="s">
        <v>787</v>
      </c>
      <c r="F55" s="238"/>
      <c r="G55" s="238"/>
      <c r="H55" s="238"/>
      <c r="I55" s="238"/>
      <c r="J55" s="238"/>
      <c r="K55" s="238"/>
      <c r="L55" s="238"/>
      <c r="M55" s="424" t="s">
        <v>71</v>
      </c>
      <c r="N55" s="424"/>
      <c r="O55" s="425" t="s">
        <v>783</v>
      </c>
      <c r="P55" s="425"/>
      <c r="Q55" s="55" t="s">
        <v>70</v>
      </c>
    </row>
  </sheetData>
  <sheetProtection/>
  <mergeCells count="186">
    <mergeCell ref="A23:AB23"/>
    <mergeCell ref="AC23:AF23"/>
    <mergeCell ref="AG23:AO23"/>
    <mergeCell ref="AP23:AX23"/>
    <mergeCell ref="A24:AB24"/>
    <mergeCell ref="AC24:AF24"/>
    <mergeCell ref="AG24:AO24"/>
    <mergeCell ref="AP24:AX24"/>
    <mergeCell ref="A20:AB20"/>
    <mergeCell ref="AC20:AF20"/>
    <mergeCell ref="AG20:AO20"/>
    <mergeCell ref="AP20:AX20"/>
    <mergeCell ref="A21:AB21"/>
    <mergeCell ref="AC21:AF21"/>
    <mergeCell ref="AG21:AO22"/>
    <mergeCell ref="AP21:AX22"/>
    <mergeCell ref="A22:AB22"/>
    <mergeCell ref="AC22:AF22"/>
    <mergeCell ref="A17:AB17"/>
    <mergeCell ref="AC17:AF17"/>
    <mergeCell ref="AG17:AO17"/>
    <mergeCell ref="AP17:AX17"/>
    <mergeCell ref="A18:AB18"/>
    <mergeCell ref="AC18:AF18"/>
    <mergeCell ref="AG18:AO19"/>
    <mergeCell ref="AP18:AX19"/>
    <mergeCell ref="A19:AB19"/>
    <mergeCell ref="AC19:AF19"/>
    <mergeCell ref="AG13:AO13"/>
    <mergeCell ref="AP13:AX13"/>
    <mergeCell ref="A16:AB16"/>
    <mergeCell ref="AC16:AF16"/>
    <mergeCell ref="AG16:AO16"/>
    <mergeCell ref="AP16:AX16"/>
    <mergeCell ref="AG10:AO10"/>
    <mergeCell ref="AP10:AX10"/>
    <mergeCell ref="A11:AB11"/>
    <mergeCell ref="AC11:AF11"/>
    <mergeCell ref="AG11:AO12"/>
    <mergeCell ref="AP11:AX12"/>
    <mergeCell ref="A12:AB12"/>
    <mergeCell ref="AC12:AF12"/>
    <mergeCell ref="A15:AB15"/>
    <mergeCell ref="AC15:AF15"/>
    <mergeCell ref="AG14:AO14"/>
    <mergeCell ref="AP14:AX14"/>
    <mergeCell ref="AG15:AO15"/>
    <mergeCell ref="AP15:AX15"/>
    <mergeCell ref="A8:AB8"/>
    <mergeCell ref="AC8:AF8"/>
    <mergeCell ref="A9:AB9"/>
    <mergeCell ref="AC9:AF9"/>
    <mergeCell ref="A14:AB14"/>
    <mergeCell ref="AC14:AF14"/>
    <mergeCell ref="A10:AB10"/>
    <mergeCell ref="AC10:AF10"/>
    <mergeCell ref="A13:AB13"/>
    <mergeCell ref="AC13:AF13"/>
    <mergeCell ref="A6:AB6"/>
    <mergeCell ref="AC6:AF6"/>
    <mergeCell ref="AG6:AO6"/>
    <mergeCell ref="AP6:AX6"/>
    <mergeCell ref="AP8:AX9"/>
    <mergeCell ref="AG8:AO9"/>
    <mergeCell ref="A7:AB7"/>
    <mergeCell ref="AC7:AF7"/>
    <mergeCell ref="AG7:AO7"/>
    <mergeCell ref="AP7:AX7"/>
    <mergeCell ref="A2:AX2"/>
    <mergeCell ref="A4:AF4"/>
    <mergeCell ref="AG4:AO4"/>
    <mergeCell ref="AP4:AX4"/>
    <mergeCell ref="A5:AB5"/>
    <mergeCell ref="AC5:AF5"/>
    <mergeCell ref="AG5:AO5"/>
    <mergeCell ref="AP5:AX5"/>
    <mergeCell ref="A26:AB26"/>
    <mergeCell ref="AC26:AF26"/>
    <mergeCell ref="AG26:AO26"/>
    <mergeCell ref="AP26:AX26"/>
    <mergeCell ref="A25:AB25"/>
    <mergeCell ref="AC25:AF25"/>
    <mergeCell ref="AG25:AO25"/>
    <mergeCell ref="AP25:AX25"/>
    <mergeCell ref="AE32:AN32"/>
    <mergeCell ref="AO32:AX32"/>
    <mergeCell ref="A28:AX28"/>
    <mergeCell ref="AE30:AN30"/>
    <mergeCell ref="AO30:AX30"/>
    <mergeCell ref="A30:AD30"/>
    <mergeCell ref="AE31:AN31"/>
    <mergeCell ref="AO31:AX31"/>
    <mergeCell ref="AO34:AX35"/>
    <mergeCell ref="AE34:AN35"/>
    <mergeCell ref="A33:Z33"/>
    <mergeCell ref="AA33:AD33"/>
    <mergeCell ref="AE33:AN33"/>
    <mergeCell ref="AO33:AX33"/>
    <mergeCell ref="A36:Z36"/>
    <mergeCell ref="A37:Z37"/>
    <mergeCell ref="AA36:AD36"/>
    <mergeCell ref="AA37:AD37"/>
    <mergeCell ref="A39:Z39"/>
    <mergeCell ref="AA39:AD39"/>
    <mergeCell ref="A38:Z38"/>
    <mergeCell ref="AA38:AD38"/>
    <mergeCell ref="A40:Z40"/>
    <mergeCell ref="AA40:AD40"/>
    <mergeCell ref="A31:Z31"/>
    <mergeCell ref="AA31:AD31"/>
    <mergeCell ref="A34:Z34"/>
    <mergeCell ref="A35:Z35"/>
    <mergeCell ref="AA34:AD34"/>
    <mergeCell ref="AA35:AD35"/>
    <mergeCell ref="A32:Z32"/>
    <mergeCell ref="AA32:AD32"/>
    <mergeCell ref="A41:Z41"/>
    <mergeCell ref="AA41:AD41"/>
    <mergeCell ref="AT42:AX42"/>
    <mergeCell ref="AO42:AS42"/>
    <mergeCell ref="AT41:AX41"/>
    <mergeCell ref="AO41:AS41"/>
    <mergeCell ref="AJ41:AN41"/>
    <mergeCell ref="AE41:AI41"/>
    <mergeCell ref="AJ42:AN42"/>
    <mergeCell ref="AE42:AI42"/>
    <mergeCell ref="A42:Z42"/>
    <mergeCell ref="AA42:AD42"/>
    <mergeCell ref="AT43:AX43"/>
    <mergeCell ref="AO43:AS43"/>
    <mergeCell ref="AJ43:AN43"/>
    <mergeCell ref="AE43:AI43"/>
    <mergeCell ref="A43:Z43"/>
    <mergeCell ref="AA43:AD43"/>
    <mergeCell ref="A46:Z46"/>
    <mergeCell ref="AA46:AD46"/>
    <mergeCell ref="A45:Z45"/>
    <mergeCell ref="AA45:AD45"/>
    <mergeCell ref="AT44:AX44"/>
    <mergeCell ref="AO44:AS44"/>
    <mergeCell ref="AJ44:AN44"/>
    <mergeCell ref="AE44:AI44"/>
    <mergeCell ref="A44:Z44"/>
    <mergeCell ref="AA44:AD44"/>
    <mergeCell ref="AE48:AI48"/>
    <mergeCell ref="A48:Z48"/>
    <mergeCell ref="AA48:AD48"/>
    <mergeCell ref="AT47:AX47"/>
    <mergeCell ref="AO47:AS47"/>
    <mergeCell ref="AJ47:AN47"/>
    <mergeCell ref="AE47:AI47"/>
    <mergeCell ref="A47:Z47"/>
    <mergeCell ref="AA47:AD47"/>
    <mergeCell ref="AO38:AX38"/>
    <mergeCell ref="AO39:AX39"/>
    <mergeCell ref="AO40:AX40"/>
    <mergeCell ref="AO36:AX37"/>
    <mergeCell ref="AE38:AN38"/>
    <mergeCell ref="AE39:AN39"/>
    <mergeCell ref="AE40:AN40"/>
    <mergeCell ref="AE36:AN37"/>
    <mergeCell ref="AO49:AS49"/>
    <mergeCell ref="AT49:AX49"/>
    <mergeCell ref="AT45:AX46"/>
    <mergeCell ref="AO45:AS46"/>
    <mergeCell ref="AT48:AX48"/>
    <mergeCell ref="AO48:AS48"/>
    <mergeCell ref="AJ45:AN46"/>
    <mergeCell ref="AE45:AI46"/>
    <mergeCell ref="H52:L52"/>
    <mergeCell ref="N52:W52"/>
    <mergeCell ref="AI52:AM52"/>
    <mergeCell ref="A49:Z49"/>
    <mergeCell ref="AA49:AD49"/>
    <mergeCell ref="AE49:AI49"/>
    <mergeCell ref="AJ49:AN49"/>
    <mergeCell ref="AJ48:AN48"/>
    <mergeCell ref="B55:C55"/>
    <mergeCell ref="E55:L55"/>
    <mergeCell ref="M55:N55"/>
    <mergeCell ref="O55:P55"/>
    <mergeCell ref="AO52:AX52"/>
    <mergeCell ref="H53:L53"/>
    <mergeCell ref="N53:W53"/>
    <mergeCell ref="AI53:AM53"/>
    <mergeCell ref="AO53:AX5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53"/>
  <sheetViews>
    <sheetView zoomScalePageLayoutView="0" workbookViewId="0" topLeftCell="A1">
      <selection activeCell="AM16" sqref="AM16:AX16"/>
    </sheetView>
  </sheetViews>
  <sheetFormatPr defaultColWidth="1.75390625" defaultRowHeight="12.75"/>
  <cols>
    <col min="1" max="27" width="1.75390625" style="76" customWidth="1"/>
    <col min="28" max="28" width="6.75390625" style="76" customWidth="1"/>
    <col min="29" max="16384" width="1.75390625" style="76" customWidth="1"/>
  </cols>
  <sheetData>
    <row r="1" spans="1:50" ht="1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60" t="s">
        <v>105</v>
      </c>
    </row>
    <row r="2" spans="1:50" ht="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60" t="s">
        <v>106</v>
      </c>
    </row>
    <row r="3" spans="1:50" ht="1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60" t="s">
        <v>107</v>
      </c>
    </row>
    <row r="4" spans="1:50" ht="15">
      <c r="A4" s="234" t="s">
        <v>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79" customFormat="1" ht="15" thickBot="1">
      <c r="A5" s="72"/>
      <c r="B5" s="72"/>
      <c r="C5" s="72"/>
      <c r="D5" s="72"/>
      <c r="E5" s="72"/>
      <c r="F5" s="72"/>
      <c r="G5" s="72"/>
      <c r="H5" s="72"/>
      <c r="I5" s="72"/>
      <c r="J5" s="72"/>
      <c r="K5" s="62"/>
      <c r="L5" s="63" t="s">
        <v>784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4"/>
      <c r="Y5" s="64"/>
      <c r="Z5" s="246"/>
      <c r="AA5" s="246"/>
      <c r="AB5" s="77"/>
      <c r="AC5" s="66"/>
      <c r="AD5" s="67"/>
      <c r="AE5" s="78"/>
      <c r="AF5" s="72"/>
      <c r="AG5" s="72"/>
      <c r="AH5" s="72"/>
      <c r="AI5" s="72"/>
      <c r="AJ5" s="72"/>
      <c r="AK5" s="72"/>
      <c r="AL5" s="72"/>
      <c r="AM5" s="243" t="s">
        <v>1</v>
      </c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5"/>
    </row>
    <row r="6" spans="1:50" s="80" customFormat="1" ht="1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 t="s">
        <v>735</v>
      </c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59" t="s">
        <v>8</v>
      </c>
      <c r="AL6" s="69"/>
      <c r="AM6" s="247" t="s">
        <v>2</v>
      </c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9"/>
    </row>
    <row r="7" spans="1:50" s="80" customFormat="1" ht="1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59" t="s">
        <v>9</v>
      </c>
      <c r="AL7" s="69"/>
      <c r="AM7" s="240">
        <v>2010</v>
      </c>
      <c r="AN7" s="241"/>
      <c r="AO7" s="241"/>
      <c r="AP7" s="241"/>
      <c r="AQ7" s="235" t="s">
        <v>785</v>
      </c>
      <c r="AR7" s="235"/>
      <c r="AS7" s="235"/>
      <c r="AT7" s="235"/>
      <c r="AU7" s="235" t="s">
        <v>786</v>
      </c>
      <c r="AV7" s="235"/>
      <c r="AW7" s="235"/>
      <c r="AX7" s="236"/>
    </row>
    <row r="8" spans="1:50" s="80" customFormat="1" ht="12">
      <c r="A8" s="69" t="s">
        <v>3</v>
      </c>
      <c r="B8" s="69"/>
      <c r="C8" s="69"/>
      <c r="D8" s="69"/>
      <c r="E8" s="69"/>
      <c r="F8" s="69"/>
      <c r="G8" s="69"/>
      <c r="H8" s="238" t="s">
        <v>759</v>
      </c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70"/>
      <c r="AH8" s="53"/>
      <c r="AI8" s="69"/>
      <c r="AJ8" s="69"/>
      <c r="AK8" s="59" t="s">
        <v>4</v>
      </c>
      <c r="AL8" s="69"/>
      <c r="AM8" s="237" t="s">
        <v>760</v>
      </c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6"/>
    </row>
    <row r="9" spans="1:50" s="80" customFormat="1" ht="12">
      <c r="A9" s="69" t="s">
        <v>5</v>
      </c>
      <c r="B9" s="69"/>
      <c r="C9" s="69"/>
      <c r="D9" s="69"/>
      <c r="E9" s="69"/>
      <c r="F9" s="69"/>
      <c r="G9" s="69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53"/>
      <c r="AJ9" s="69"/>
      <c r="AK9" s="59" t="s">
        <v>10</v>
      </c>
      <c r="AL9" s="69"/>
      <c r="AM9" s="240">
        <v>1651000041</v>
      </c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2"/>
    </row>
    <row r="10" spans="1:50" s="80" customFormat="1" ht="12">
      <c r="A10" s="69" t="s">
        <v>6</v>
      </c>
      <c r="B10" s="69"/>
      <c r="C10" s="69"/>
      <c r="D10" s="69"/>
      <c r="E10" s="69"/>
      <c r="F10" s="69"/>
      <c r="G10" s="69"/>
      <c r="H10" s="53"/>
      <c r="I10" s="53"/>
      <c r="J10" s="238" t="s">
        <v>761</v>
      </c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70"/>
      <c r="AH10" s="53"/>
      <c r="AI10" s="69"/>
      <c r="AJ10" s="69"/>
      <c r="AK10" s="59" t="s">
        <v>81</v>
      </c>
      <c r="AL10" s="69"/>
      <c r="AM10" s="240">
        <v>24664</v>
      </c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2"/>
    </row>
    <row r="11" spans="1:50" s="80" customFormat="1" ht="12">
      <c r="A11" s="69" t="s">
        <v>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71"/>
      <c r="AM11" s="240">
        <v>47</v>
      </c>
      <c r="AN11" s="241"/>
      <c r="AO11" s="241"/>
      <c r="AP11" s="241"/>
      <c r="AQ11" s="241"/>
      <c r="AR11" s="241"/>
      <c r="AS11" s="241">
        <v>14</v>
      </c>
      <c r="AT11" s="241"/>
      <c r="AU11" s="241"/>
      <c r="AV11" s="241"/>
      <c r="AW11" s="241"/>
      <c r="AX11" s="242"/>
    </row>
    <row r="12" spans="1:50" s="80" customFormat="1" ht="12">
      <c r="A12" s="224" t="s">
        <v>752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69"/>
      <c r="AE12" s="69"/>
      <c r="AF12" s="69"/>
      <c r="AG12" s="69"/>
      <c r="AH12" s="69"/>
      <c r="AI12" s="69"/>
      <c r="AJ12" s="69"/>
      <c r="AK12" s="59" t="s">
        <v>11</v>
      </c>
      <c r="AL12" s="69"/>
      <c r="AM12" s="240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2"/>
    </row>
    <row r="13" spans="1:50" s="80" customFormat="1" ht="12.75" thickBot="1">
      <c r="A13" s="69" t="s">
        <v>725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59" t="s">
        <v>12</v>
      </c>
      <c r="AL13" s="69"/>
      <c r="AM13" s="227" t="s">
        <v>782</v>
      </c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9"/>
    </row>
    <row r="14" spans="1:50" s="80" customFormat="1" ht="12">
      <c r="A14" s="69" t="s">
        <v>134</v>
      </c>
      <c r="B14" s="69"/>
      <c r="C14" s="69"/>
      <c r="D14" s="69"/>
      <c r="E14" s="81"/>
      <c r="F14" s="81"/>
      <c r="G14" s="81"/>
      <c r="H14" s="81"/>
      <c r="I14" s="81"/>
      <c r="J14" s="81"/>
      <c r="K14" s="81"/>
      <c r="L14" s="81"/>
      <c r="M14" s="233" t="s">
        <v>762</v>
      </c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69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</row>
    <row r="15" spans="1:50" s="80" customFormat="1" ht="12.75" thickBot="1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69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</row>
    <row r="16" spans="1:50" s="80" customFormat="1" ht="12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 t="s">
        <v>13</v>
      </c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230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2"/>
    </row>
    <row r="17" spans="1:50" s="80" customFormat="1" ht="12.75" thickBo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 t="s">
        <v>14</v>
      </c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221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3"/>
    </row>
    <row r="18" s="82" customFormat="1" ht="12.75"/>
    <row r="19" s="82" customFormat="1" ht="12.75"/>
    <row r="20" spans="1:50" s="82" customFormat="1" ht="12.75">
      <c r="A20" s="225" t="s">
        <v>15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 t="s">
        <v>506</v>
      </c>
      <c r="AD20" s="225"/>
      <c r="AE20" s="225"/>
      <c r="AF20" s="225"/>
      <c r="AG20" s="225" t="s">
        <v>72</v>
      </c>
      <c r="AH20" s="225"/>
      <c r="AI20" s="225"/>
      <c r="AJ20" s="225"/>
      <c r="AK20" s="225"/>
      <c r="AL20" s="225"/>
      <c r="AM20" s="225"/>
      <c r="AN20" s="225"/>
      <c r="AO20" s="225"/>
      <c r="AP20" s="225" t="s">
        <v>74</v>
      </c>
      <c r="AQ20" s="225"/>
      <c r="AR20" s="225"/>
      <c r="AS20" s="225"/>
      <c r="AT20" s="225"/>
      <c r="AU20" s="225"/>
      <c r="AV20" s="225"/>
      <c r="AW20" s="225"/>
      <c r="AX20" s="225"/>
    </row>
    <row r="21" spans="1:50" s="82" customFormat="1" ht="12.75">
      <c r="A21" s="226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 t="s">
        <v>505</v>
      </c>
      <c r="AD21" s="226"/>
      <c r="AE21" s="226"/>
      <c r="AF21" s="226"/>
      <c r="AG21" s="226" t="s">
        <v>73</v>
      </c>
      <c r="AH21" s="226"/>
      <c r="AI21" s="226"/>
      <c r="AJ21" s="226"/>
      <c r="AK21" s="226"/>
      <c r="AL21" s="226"/>
      <c r="AM21" s="226"/>
      <c r="AN21" s="226"/>
      <c r="AO21" s="226"/>
      <c r="AP21" s="226" t="s">
        <v>75</v>
      </c>
      <c r="AQ21" s="226"/>
      <c r="AR21" s="226"/>
      <c r="AS21" s="226"/>
      <c r="AT21" s="226"/>
      <c r="AU21" s="226"/>
      <c r="AV21" s="226"/>
      <c r="AW21" s="226"/>
      <c r="AX21" s="226"/>
    </row>
    <row r="22" spans="1:50" s="82" customFormat="1" ht="13.5" thickBot="1">
      <c r="A22" s="225">
        <v>1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>
        <v>2</v>
      </c>
      <c r="AD22" s="225"/>
      <c r="AE22" s="225"/>
      <c r="AF22" s="225"/>
      <c r="AG22" s="225">
        <v>3</v>
      </c>
      <c r="AH22" s="225"/>
      <c r="AI22" s="225"/>
      <c r="AJ22" s="225"/>
      <c r="AK22" s="225"/>
      <c r="AL22" s="225"/>
      <c r="AM22" s="225"/>
      <c r="AN22" s="225"/>
      <c r="AO22" s="225"/>
      <c r="AP22" s="225">
        <v>4</v>
      </c>
      <c r="AQ22" s="225"/>
      <c r="AR22" s="225"/>
      <c r="AS22" s="225"/>
      <c r="AT22" s="225"/>
      <c r="AU22" s="225"/>
      <c r="AV22" s="225"/>
      <c r="AW22" s="225"/>
      <c r="AX22" s="225"/>
    </row>
    <row r="23" spans="1:50" s="82" customFormat="1" ht="12.75">
      <c r="A23" s="217" t="s">
        <v>24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182"/>
      <c r="AD23" s="183"/>
      <c r="AE23" s="183"/>
      <c r="AF23" s="184"/>
      <c r="AG23" s="151">
        <f>AG25+AG29+AG30+AG31</f>
        <v>4</v>
      </c>
      <c r="AH23" s="152"/>
      <c r="AI23" s="152"/>
      <c r="AJ23" s="152"/>
      <c r="AK23" s="152"/>
      <c r="AL23" s="152"/>
      <c r="AM23" s="152"/>
      <c r="AN23" s="152"/>
      <c r="AO23" s="157"/>
      <c r="AP23" s="151">
        <f>AP25+AP29+AP30+AP31</f>
        <v>3</v>
      </c>
      <c r="AQ23" s="152"/>
      <c r="AR23" s="152"/>
      <c r="AS23" s="152"/>
      <c r="AT23" s="152"/>
      <c r="AU23" s="152"/>
      <c r="AV23" s="152"/>
      <c r="AW23" s="152"/>
      <c r="AX23" s="153"/>
    </row>
    <row r="24" spans="1:50" s="82" customFormat="1" ht="12.75">
      <c r="A24" s="191" t="s">
        <v>82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3"/>
      <c r="AC24" s="148" t="s">
        <v>16</v>
      </c>
      <c r="AD24" s="149"/>
      <c r="AE24" s="149"/>
      <c r="AF24" s="150"/>
      <c r="AG24" s="154"/>
      <c r="AH24" s="155"/>
      <c r="AI24" s="155"/>
      <c r="AJ24" s="155"/>
      <c r="AK24" s="155"/>
      <c r="AL24" s="155"/>
      <c r="AM24" s="155"/>
      <c r="AN24" s="155"/>
      <c r="AO24" s="158"/>
      <c r="AP24" s="154"/>
      <c r="AQ24" s="155"/>
      <c r="AR24" s="155"/>
      <c r="AS24" s="155"/>
      <c r="AT24" s="155"/>
      <c r="AU24" s="155"/>
      <c r="AV24" s="155"/>
      <c r="AW24" s="155"/>
      <c r="AX24" s="156"/>
    </row>
    <row r="25" spans="1:50" s="82" customFormat="1" ht="12.75">
      <c r="A25" s="194" t="s">
        <v>25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73"/>
      <c r="AD25" s="174"/>
      <c r="AE25" s="174"/>
      <c r="AF25" s="175"/>
      <c r="AG25" s="121">
        <v>4</v>
      </c>
      <c r="AH25" s="114"/>
      <c r="AI25" s="114"/>
      <c r="AJ25" s="114"/>
      <c r="AK25" s="114"/>
      <c r="AL25" s="114"/>
      <c r="AM25" s="114"/>
      <c r="AN25" s="114"/>
      <c r="AO25" s="122"/>
      <c r="AP25" s="114">
        <v>3</v>
      </c>
      <c r="AQ25" s="114"/>
      <c r="AR25" s="114"/>
      <c r="AS25" s="114"/>
      <c r="AT25" s="114"/>
      <c r="AU25" s="114"/>
      <c r="AV25" s="114"/>
      <c r="AW25" s="114"/>
      <c r="AX25" s="115"/>
    </row>
    <row r="26" spans="1:50" s="82" customFormat="1" ht="12.75">
      <c r="A26" s="83" t="s">
        <v>737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5"/>
      <c r="AC26" s="148" t="s">
        <v>551</v>
      </c>
      <c r="AD26" s="149"/>
      <c r="AE26" s="149"/>
      <c r="AF26" s="150"/>
      <c r="AG26" s="161"/>
      <c r="AH26" s="159"/>
      <c r="AI26" s="159"/>
      <c r="AJ26" s="159"/>
      <c r="AK26" s="159"/>
      <c r="AL26" s="159"/>
      <c r="AM26" s="159"/>
      <c r="AN26" s="159"/>
      <c r="AO26" s="162"/>
      <c r="AP26" s="159"/>
      <c r="AQ26" s="159"/>
      <c r="AR26" s="159"/>
      <c r="AS26" s="159"/>
      <c r="AT26" s="159"/>
      <c r="AU26" s="159"/>
      <c r="AV26" s="159"/>
      <c r="AW26" s="159"/>
      <c r="AX26" s="160"/>
    </row>
    <row r="27" spans="1:50" s="82" customFormat="1" ht="12.75">
      <c r="A27" s="219" t="s">
        <v>756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148"/>
      <c r="AD27" s="149"/>
      <c r="AE27" s="149"/>
      <c r="AF27" s="150"/>
      <c r="AG27" s="161"/>
      <c r="AH27" s="159"/>
      <c r="AI27" s="159"/>
      <c r="AJ27" s="159"/>
      <c r="AK27" s="159"/>
      <c r="AL27" s="159"/>
      <c r="AM27" s="159"/>
      <c r="AN27" s="159"/>
      <c r="AO27" s="162"/>
      <c r="AP27" s="159"/>
      <c r="AQ27" s="159"/>
      <c r="AR27" s="159"/>
      <c r="AS27" s="159"/>
      <c r="AT27" s="159"/>
      <c r="AU27" s="159"/>
      <c r="AV27" s="159"/>
      <c r="AW27" s="159"/>
      <c r="AX27" s="160"/>
    </row>
    <row r="28" spans="1:50" s="82" customFormat="1" ht="15.75" customHeight="1">
      <c r="A28" s="86" t="s">
        <v>738</v>
      </c>
      <c r="B28" s="87"/>
      <c r="C28" s="87"/>
      <c r="D28" s="87"/>
      <c r="E28" s="88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9"/>
      <c r="AC28" s="137"/>
      <c r="AD28" s="138"/>
      <c r="AE28" s="138"/>
      <c r="AF28" s="139"/>
      <c r="AG28" s="123"/>
      <c r="AH28" s="116"/>
      <c r="AI28" s="116"/>
      <c r="AJ28" s="116"/>
      <c r="AK28" s="116"/>
      <c r="AL28" s="116"/>
      <c r="AM28" s="116"/>
      <c r="AN28" s="116"/>
      <c r="AO28" s="124"/>
      <c r="AP28" s="116"/>
      <c r="AQ28" s="116"/>
      <c r="AR28" s="116"/>
      <c r="AS28" s="116"/>
      <c r="AT28" s="116"/>
      <c r="AU28" s="116"/>
      <c r="AV28" s="116"/>
      <c r="AW28" s="116"/>
      <c r="AX28" s="117"/>
    </row>
    <row r="29" spans="1:50" s="92" customFormat="1" ht="12.75">
      <c r="A29" s="90" t="s">
        <v>745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107" t="s">
        <v>552</v>
      </c>
      <c r="AD29" s="108"/>
      <c r="AE29" s="108"/>
      <c r="AF29" s="109"/>
      <c r="AG29" s="110">
        <v>0</v>
      </c>
      <c r="AH29" s="111"/>
      <c r="AI29" s="111"/>
      <c r="AJ29" s="111"/>
      <c r="AK29" s="111"/>
      <c r="AL29" s="111"/>
      <c r="AM29" s="111"/>
      <c r="AN29" s="111"/>
      <c r="AO29" s="112"/>
      <c r="AP29" s="110">
        <v>0</v>
      </c>
      <c r="AQ29" s="111"/>
      <c r="AR29" s="111"/>
      <c r="AS29" s="111"/>
      <c r="AT29" s="111"/>
      <c r="AU29" s="111"/>
      <c r="AV29" s="111"/>
      <c r="AW29" s="111"/>
      <c r="AX29" s="113"/>
    </row>
    <row r="30" spans="1:50" s="82" customFormat="1" ht="12.75">
      <c r="A30" s="215" t="s">
        <v>758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140" t="s">
        <v>553</v>
      </c>
      <c r="AD30" s="141"/>
      <c r="AE30" s="141"/>
      <c r="AF30" s="142"/>
      <c r="AG30" s="110">
        <v>0</v>
      </c>
      <c r="AH30" s="111"/>
      <c r="AI30" s="111"/>
      <c r="AJ30" s="111"/>
      <c r="AK30" s="111"/>
      <c r="AL30" s="111"/>
      <c r="AM30" s="111"/>
      <c r="AN30" s="111"/>
      <c r="AO30" s="112"/>
      <c r="AP30" s="110">
        <v>0</v>
      </c>
      <c r="AQ30" s="111"/>
      <c r="AR30" s="111"/>
      <c r="AS30" s="111"/>
      <c r="AT30" s="111"/>
      <c r="AU30" s="111"/>
      <c r="AV30" s="111"/>
      <c r="AW30" s="111"/>
      <c r="AX30" s="113"/>
    </row>
    <row r="31" spans="1:50" s="82" customFormat="1" ht="12.75">
      <c r="A31" s="215" t="s">
        <v>757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107" t="s">
        <v>554</v>
      </c>
      <c r="AD31" s="108"/>
      <c r="AE31" s="108"/>
      <c r="AF31" s="109"/>
      <c r="AG31" s="110">
        <v>0</v>
      </c>
      <c r="AH31" s="111"/>
      <c r="AI31" s="111"/>
      <c r="AJ31" s="111"/>
      <c r="AK31" s="111"/>
      <c r="AL31" s="111"/>
      <c r="AM31" s="111"/>
      <c r="AN31" s="111"/>
      <c r="AO31" s="112"/>
      <c r="AP31" s="110">
        <v>0</v>
      </c>
      <c r="AQ31" s="111"/>
      <c r="AR31" s="111"/>
      <c r="AS31" s="111"/>
      <c r="AT31" s="111"/>
      <c r="AU31" s="111"/>
      <c r="AV31" s="111"/>
      <c r="AW31" s="111"/>
      <c r="AX31" s="113"/>
    </row>
    <row r="32" spans="1:50" s="82" customFormat="1" ht="12.75">
      <c r="A32" s="191" t="s">
        <v>83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3"/>
      <c r="AC32" s="148" t="s">
        <v>17</v>
      </c>
      <c r="AD32" s="149"/>
      <c r="AE32" s="149"/>
      <c r="AF32" s="150"/>
      <c r="AG32" s="118">
        <f>AG33+AG35+AG36+AG37</f>
        <v>409741</v>
      </c>
      <c r="AH32" s="119"/>
      <c r="AI32" s="119"/>
      <c r="AJ32" s="119"/>
      <c r="AK32" s="119"/>
      <c r="AL32" s="119"/>
      <c r="AM32" s="119"/>
      <c r="AN32" s="119"/>
      <c r="AO32" s="120"/>
      <c r="AP32" s="118">
        <f>AP33+AP35+AP36+AP37</f>
        <v>431608</v>
      </c>
      <c r="AQ32" s="119"/>
      <c r="AR32" s="119"/>
      <c r="AS32" s="119"/>
      <c r="AT32" s="119"/>
      <c r="AU32" s="119"/>
      <c r="AV32" s="119"/>
      <c r="AW32" s="119"/>
      <c r="AX32" s="131"/>
    </row>
    <row r="33" spans="1:50" s="82" customFormat="1" ht="12.75">
      <c r="A33" s="196" t="s">
        <v>25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73"/>
      <c r="AD33" s="174"/>
      <c r="AE33" s="174"/>
      <c r="AF33" s="175"/>
      <c r="AG33" s="121">
        <v>7917</v>
      </c>
      <c r="AH33" s="114"/>
      <c r="AI33" s="114"/>
      <c r="AJ33" s="114"/>
      <c r="AK33" s="114"/>
      <c r="AL33" s="114"/>
      <c r="AM33" s="114"/>
      <c r="AN33" s="114"/>
      <c r="AO33" s="122"/>
      <c r="AP33" s="114">
        <v>7917</v>
      </c>
      <c r="AQ33" s="114"/>
      <c r="AR33" s="114"/>
      <c r="AS33" s="114"/>
      <c r="AT33" s="114"/>
      <c r="AU33" s="114"/>
      <c r="AV33" s="114"/>
      <c r="AW33" s="114"/>
      <c r="AX33" s="115"/>
    </row>
    <row r="34" spans="1:50" s="82" customFormat="1" ht="12.75">
      <c r="A34" s="188" t="s">
        <v>504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90"/>
      <c r="AC34" s="137" t="s">
        <v>555</v>
      </c>
      <c r="AD34" s="138"/>
      <c r="AE34" s="138"/>
      <c r="AF34" s="139"/>
      <c r="AG34" s="123"/>
      <c r="AH34" s="116"/>
      <c r="AI34" s="116"/>
      <c r="AJ34" s="116"/>
      <c r="AK34" s="116"/>
      <c r="AL34" s="116"/>
      <c r="AM34" s="116"/>
      <c r="AN34" s="116"/>
      <c r="AO34" s="124"/>
      <c r="AP34" s="116"/>
      <c r="AQ34" s="116"/>
      <c r="AR34" s="116"/>
      <c r="AS34" s="116"/>
      <c r="AT34" s="116"/>
      <c r="AU34" s="116"/>
      <c r="AV34" s="116"/>
      <c r="AW34" s="116"/>
      <c r="AX34" s="117"/>
    </row>
    <row r="35" spans="1:50" s="82" customFormat="1" ht="12.75">
      <c r="A35" s="200" t="s">
        <v>503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2"/>
      <c r="AC35" s="140" t="s">
        <v>556</v>
      </c>
      <c r="AD35" s="141"/>
      <c r="AE35" s="141"/>
      <c r="AF35" s="142"/>
      <c r="AG35" s="143">
        <v>401824</v>
      </c>
      <c r="AH35" s="144"/>
      <c r="AI35" s="144"/>
      <c r="AJ35" s="144"/>
      <c r="AK35" s="144"/>
      <c r="AL35" s="144"/>
      <c r="AM35" s="144"/>
      <c r="AN35" s="144"/>
      <c r="AO35" s="145"/>
      <c r="AP35" s="146">
        <f>431608-AP33</f>
        <v>423691</v>
      </c>
      <c r="AQ35" s="144"/>
      <c r="AR35" s="144"/>
      <c r="AS35" s="144"/>
      <c r="AT35" s="144"/>
      <c r="AU35" s="144"/>
      <c r="AV35" s="144"/>
      <c r="AW35" s="144"/>
      <c r="AX35" s="147"/>
    </row>
    <row r="36" spans="1:50" s="82" customFormat="1" ht="12.75">
      <c r="A36" s="215" t="s">
        <v>502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125" t="s">
        <v>557</v>
      </c>
      <c r="AD36" s="126"/>
      <c r="AE36" s="126"/>
      <c r="AF36" s="127"/>
      <c r="AG36" s="123">
        <v>0</v>
      </c>
      <c r="AH36" s="116"/>
      <c r="AI36" s="116"/>
      <c r="AJ36" s="116"/>
      <c r="AK36" s="116"/>
      <c r="AL36" s="116"/>
      <c r="AM36" s="116"/>
      <c r="AN36" s="116"/>
      <c r="AO36" s="124"/>
      <c r="AP36" s="123">
        <v>0</v>
      </c>
      <c r="AQ36" s="116"/>
      <c r="AR36" s="116"/>
      <c r="AS36" s="116"/>
      <c r="AT36" s="116"/>
      <c r="AU36" s="116"/>
      <c r="AV36" s="116"/>
      <c r="AW36" s="116"/>
      <c r="AX36" s="117"/>
    </row>
    <row r="37" spans="1:50" s="82" customFormat="1" ht="12.75">
      <c r="A37" s="215" t="s">
        <v>501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125" t="s">
        <v>558</v>
      </c>
      <c r="AD37" s="126"/>
      <c r="AE37" s="126"/>
      <c r="AF37" s="127"/>
      <c r="AG37" s="123">
        <v>0</v>
      </c>
      <c r="AH37" s="116"/>
      <c r="AI37" s="116"/>
      <c r="AJ37" s="116"/>
      <c r="AK37" s="116"/>
      <c r="AL37" s="116"/>
      <c r="AM37" s="116"/>
      <c r="AN37" s="116"/>
      <c r="AO37" s="124"/>
      <c r="AP37" s="123">
        <v>0</v>
      </c>
      <c r="AQ37" s="116"/>
      <c r="AR37" s="116"/>
      <c r="AS37" s="116"/>
      <c r="AT37" s="116"/>
      <c r="AU37" s="116"/>
      <c r="AV37" s="116"/>
      <c r="AW37" s="116"/>
      <c r="AX37" s="117"/>
    </row>
    <row r="38" spans="1:50" s="82" customFormat="1" ht="12.75">
      <c r="A38" s="197" t="s">
        <v>84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9"/>
      <c r="AC38" s="140" t="s">
        <v>18</v>
      </c>
      <c r="AD38" s="141"/>
      <c r="AE38" s="141"/>
      <c r="AF38" s="142"/>
      <c r="AG38" s="143">
        <v>48690</v>
      </c>
      <c r="AH38" s="144"/>
      <c r="AI38" s="144"/>
      <c r="AJ38" s="144"/>
      <c r="AK38" s="144"/>
      <c r="AL38" s="144"/>
      <c r="AM38" s="144"/>
      <c r="AN38" s="144"/>
      <c r="AO38" s="145"/>
      <c r="AP38" s="146">
        <v>87984</v>
      </c>
      <c r="AQ38" s="144"/>
      <c r="AR38" s="144"/>
      <c r="AS38" s="144"/>
      <c r="AT38" s="144"/>
      <c r="AU38" s="144"/>
      <c r="AV38" s="144"/>
      <c r="AW38" s="144"/>
      <c r="AX38" s="147"/>
    </row>
    <row r="39" spans="1:50" s="82" customFormat="1" ht="12.75">
      <c r="A39" s="191" t="s">
        <v>85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3"/>
      <c r="AC39" s="148" t="s">
        <v>19</v>
      </c>
      <c r="AD39" s="149"/>
      <c r="AE39" s="149"/>
      <c r="AF39" s="150"/>
      <c r="AG39" s="118">
        <f>AG40+AG42</f>
        <v>0</v>
      </c>
      <c r="AH39" s="119"/>
      <c r="AI39" s="119"/>
      <c r="AJ39" s="119"/>
      <c r="AK39" s="119"/>
      <c r="AL39" s="119"/>
      <c r="AM39" s="119"/>
      <c r="AN39" s="119"/>
      <c r="AO39" s="120"/>
      <c r="AP39" s="118">
        <f>AP40+AP42</f>
        <v>0</v>
      </c>
      <c r="AQ39" s="119"/>
      <c r="AR39" s="119"/>
      <c r="AS39" s="119"/>
      <c r="AT39" s="119"/>
      <c r="AU39" s="119"/>
      <c r="AV39" s="119"/>
      <c r="AW39" s="119"/>
      <c r="AX39" s="131"/>
    </row>
    <row r="40" spans="1:50" s="82" customFormat="1" ht="12.75">
      <c r="A40" s="194" t="s">
        <v>25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73"/>
      <c r="AD40" s="174"/>
      <c r="AE40" s="174"/>
      <c r="AF40" s="175"/>
      <c r="AG40" s="121">
        <v>0</v>
      </c>
      <c r="AH40" s="114"/>
      <c r="AI40" s="114"/>
      <c r="AJ40" s="114"/>
      <c r="AK40" s="114"/>
      <c r="AL40" s="114"/>
      <c r="AM40" s="114"/>
      <c r="AN40" s="114"/>
      <c r="AO40" s="122"/>
      <c r="AP40" s="114">
        <v>0</v>
      </c>
      <c r="AQ40" s="114"/>
      <c r="AR40" s="114"/>
      <c r="AS40" s="114"/>
      <c r="AT40" s="114"/>
      <c r="AU40" s="114"/>
      <c r="AV40" s="114"/>
      <c r="AW40" s="114"/>
      <c r="AX40" s="115"/>
    </row>
    <row r="41" spans="1:50" s="82" customFormat="1" ht="12.75">
      <c r="A41" s="188" t="s">
        <v>500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90"/>
      <c r="AC41" s="137" t="s">
        <v>559</v>
      </c>
      <c r="AD41" s="138"/>
      <c r="AE41" s="138"/>
      <c r="AF41" s="139"/>
      <c r="AG41" s="123"/>
      <c r="AH41" s="116"/>
      <c r="AI41" s="116"/>
      <c r="AJ41" s="116"/>
      <c r="AK41" s="116"/>
      <c r="AL41" s="116"/>
      <c r="AM41" s="116"/>
      <c r="AN41" s="116"/>
      <c r="AO41" s="124"/>
      <c r="AP41" s="116"/>
      <c r="AQ41" s="116"/>
      <c r="AR41" s="116"/>
      <c r="AS41" s="116"/>
      <c r="AT41" s="116"/>
      <c r="AU41" s="116"/>
      <c r="AV41" s="116"/>
      <c r="AW41" s="116"/>
      <c r="AX41" s="117"/>
    </row>
    <row r="42" spans="1:50" s="82" customFormat="1" ht="12.75">
      <c r="A42" s="185" t="s">
        <v>499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7"/>
      <c r="AC42" s="148" t="s">
        <v>560</v>
      </c>
      <c r="AD42" s="149"/>
      <c r="AE42" s="149"/>
      <c r="AF42" s="150"/>
      <c r="AG42" s="128">
        <v>0</v>
      </c>
      <c r="AH42" s="129"/>
      <c r="AI42" s="129"/>
      <c r="AJ42" s="129"/>
      <c r="AK42" s="129"/>
      <c r="AL42" s="129"/>
      <c r="AM42" s="129"/>
      <c r="AN42" s="129"/>
      <c r="AO42" s="130"/>
      <c r="AP42" s="132">
        <v>0</v>
      </c>
      <c r="AQ42" s="129"/>
      <c r="AR42" s="129"/>
      <c r="AS42" s="129"/>
      <c r="AT42" s="129"/>
      <c r="AU42" s="129"/>
      <c r="AV42" s="129"/>
      <c r="AW42" s="129"/>
      <c r="AX42" s="133"/>
    </row>
    <row r="43" spans="1:50" s="82" customFormat="1" ht="12.75">
      <c r="A43" s="209" t="s">
        <v>86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140" t="s">
        <v>20</v>
      </c>
      <c r="AD43" s="141"/>
      <c r="AE43" s="141"/>
      <c r="AF43" s="142"/>
      <c r="AG43" s="134">
        <f>AG44+AG46+AG47+AG48+AG50</f>
        <v>0</v>
      </c>
      <c r="AH43" s="135"/>
      <c r="AI43" s="135"/>
      <c r="AJ43" s="135"/>
      <c r="AK43" s="135"/>
      <c r="AL43" s="135"/>
      <c r="AM43" s="135"/>
      <c r="AN43" s="135"/>
      <c r="AO43" s="172"/>
      <c r="AP43" s="134">
        <f>AP44+AP46+AP47+AP48+AP50</f>
        <v>0</v>
      </c>
      <c r="AQ43" s="135"/>
      <c r="AR43" s="135"/>
      <c r="AS43" s="135"/>
      <c r="AT43" s="135"/>
      <c r="AU43" s="135"/>
      <c r="AV43" s="135"/>
      <c r="AW43" s="135"/>
      <c r="AX43" s="136"/>
    </row>
    <row r="44" spans="1:50" s="82" customFormat="1" ht="12.75">
      <c r="A44" s="211" t="s">
        <v>25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148"/>
      <c r="AD44" s="149"/>
      <c r="AE44" s="149"/>
      <c r="AF44" s="150"/>
      <c r="AG44" s="121">
        <v>0</v>
      </c>
      <c r="AH44" s="114"/>
      <c r="AI44" s="114"/>
      <c r="AJ44" s="114"/>
      <c r="AK44" s="114"/>
      <c r="AL44" s="114"/>
      <c r="AM44" s="114"/>
      <c r="AN44" s="114"/>
      <c r="AO44" s="122"/>
      <c r="AP44" s="121">
        <v>0</v>
      </c>
      <c r="AQ44" s="114"/>
      <c r="AR44" s="114"/>
      <c r="AS44" s="114"/>
      <c r="AT44" s="114"/>
      <c r="AU44" s="114"/>
      <c r="AV44" s="114"/>
      <c r="AW44" s="114"/>
      <c r="AX44" s="115"/>
    </row>
    <row r="45" spans="1:50" s="82" customFormat="1" ht="12.75">
      <c r="A45" s="185" t="s">
        <v>498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7"/>
      <c r="AC45" s="148" t="s">
        <v>561</v>
      </c>
      <c r="AD45" s="149"/>
      <c r="AE45" s="149"/>
      <c r="AF45" s="150"/>
      <c r="AG45" s="123"/>
      <c r="AH45" s="116"/>
      <c r="AI45" s="116"/>
      <c r="AJ45" s="116"/>
      <c r="AK45" s="116"/>
      <c r="AL45" s="116"/>
      <c r="AM45" s="116"/>
      <c r="AN45" s="116"/>
      <c r="AO45" s="124"/>
      <c r="AP45" s="123"/>
      <c r="AQ45" s="116"/>
      <c r="AR45" s="116"/>
      <c r="AS45" s="116"/>
      <c r="AT45" s="116"/>
      <c r="AU45" s="116"/>
      <c r="AV45" s="116"/>
      <c r="AW45" s="116"/>
      <c r="AX45" s="117"/>
    </row>
    <row r="46" spans="1:50" s="82" customFormat="1" ht="12.75">
      <c r="A46" s="200" t="s">
        <v>497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2"/>
      <c r="AC46" s="140" t="s">
        <v>562</v>
      </c>
      <c r="AD46" s="141"/>
      <c r="AE46" s="141"/>
      <c r="AF46" s="142"/>
      <c r="AG46" s="110">
        <v>0</v>
      </c>
      <c r="AH46" s="111"/>
      <c r="AI46" s="111"/>
      <c r="AJ46" s="111"/>
      <c r="AK46" s="111"/>
      <c r="AL46" s="111"/>
      <c r="AM46" s="111"/>
      <c r="AN46" s="111"/>
      <c r="AO46" s="112"/>
      <c r="AP46" s="110">
        <v>0</v>
      </c>
      <c r="AQ46" s="111"/>
      <c r="AR46" s="111"/>
      <c r="AS46" s="111"/>
      <c r="AT46" s="111"/>
      <c r="AU46" s="111"/>
      <c r="AV46" s="111"/>
      <c r="AW46" s="111"/>
      <c r="AX46" s="113"/>
    </row>
    <row r="47" spans="1:50" s="82" customFormat="1" ht="12.75">
      <c r="A47" s="185" t="s">
        <v>496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7"/>
      <c r="AC47" s="148" t="s">
        <v>563</v>
      </c>
      <c r="AD47" s="149"/>
      <c r="AE47" s="149"/>
      <c r="AF47" s="150"/>
      <c r="AG47" s="110">
        <v>0</v>
      </c>
      <c r="AH47" s="111"/>
      <c r="AI47" s="111"/>
      <c r="AJ47" s="111"/>
      <c r="AK47" s="111"/>
      <c r="AL47" s="111"/>
      <c r="AM47" s="111"/>
      <c r="AN47" s="111"/>
      <c r="AO47" s="112"/>
      <c r="AP47" s="110">
        <v>0</v>
      </c>
      <c r="AQ47" s="111"/>
      <c r="AR47" s="111"/>
      <c r="AS47" s="111"/>
      <c r="AT47" s="111"/>
      <c r="AU47" s="111"/>
      <c r="AV47" s="111"/>
      <c r="AW47" s="111"/>
      <c r="AX47" s="113"/>
    </row>
    <row r="48" spans="1:50" s="82" customFormat="1" ht="12.75">
      <c r="A48" s="206" t="s">
        <v>495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8"/>
      <c r="AC48" s="173" t="s">
        <v>564</v>
      </c>
      <c r="AD48" s="174"/>
      <c r="AE48" s="174"/>
      <c r="AF48" s="175"/>
      <c r="AG48" s="121">
        <v>0</v>
      </c>
      <c r="AH48" s="114"/>
      <c r="AI48" s="114"/>
      <c r="AJ48" s="114"/>
      <c r="AK48" s="114"/>
      <c r="AL48" s="114"/>
      <c r="AM48" s="114"/>
      <c r="AN48" s="114"/>
      <c r="AO48" s="122"/>
      <c r="AP48" s="121">
        <v>0</v>
      </c>
      <c r="AQ48" s="114"/>
      <c r="AR48" s="114"/>
      <c r="AS48" s="114"/>
      <c r="AT48" s="114"/>
      <c r="AU48" s="114"/>
      <c r="AV48" s="114"/>
      <c r="AW48" s="114"/>
      <c r="AX48" s="115"/>
    </row>
    <row r="49" spans="1:50" s="82" customFormat="1" ht="12.75">
      <c r="A49" s="188" t="s">
        <v>494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90"/>
      <c r="AC49" s="137"/>
      <c r="AD49" s="138"/>
      <c r="AE49" s="138"/>
      <c r="AF49" s="139"/>
      <c r="AG49" s="123"/>
      <c r="AH49" s="116"/>
      <c r="AI49" s="116"/>
      <c r="AJ49" s="116"/>
      <c r="AK49" s="116"/>
      <c r="AL49" s="116"/>
      <c r="AM49" s="116"/>
      <c r="AN49" s="116"/>
      <c r="AO49" s="124"/>
      <c r="AP49" s="123"/>
      <c r="AQ49" s="116"/>
      <c r="AR49" s="116"/>
      <c r="AS49" s="116"/>
      <c r="AT49" s="116"/>
      <c r="AU49" s="116"/>
      <c r="AV49" s="116"/>
      <c r="AW49" s="116"/>
      <c r="AX49" s="117"/>
    </row>
    <row r="50" spans="1:50" s="82" customFormat="1" ht="12.75">
      <c r="A50" s="200" t="s">
        <v>493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2"/>
      <c r="AC50" s="140" t="s">
        <v>565</v>
      </c>
      <c r="AD50" s="141"/>
      <c r="AE50" s="141"/>
      <c r="AF50" s="142"/>
      <c r="AG50" s="110">
        <v>0</v>
      </c>
      <c r="AH50" s="111"/>
      <c r="AI50" s="111"/>
      <c r="AJ50" s="111"/>
      <c r="AK50" s="111"/>
      <c r="AL50" s="111"/>
      <c r="AM50" s="111"/>
      <c r="AN50" s="111"/>
      <c r="AO50" s="112"/>
      <c r="AP50" s="110">
        <v>0</v>
      </c>
      <c r="AQ50" s="111"/>
      <c r="AR50" s="111"/>
      <c r="AS50" s="111"/>
      <c r="AT50" s="111"/>
      <c r="AU50" s="111"/>
      <c r="AV50" s="111"/>
      <c r="AW50" s="111"/>
      <c r="AX50" s="113"/>
    </row>
    <row r="51" spans="1:50" s="82" customFormat="1" ht="12.75">
      <c r="A51" s="213" t="s">
        <v>135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4"/>
      <c r="AC51" s="107" t="s">
        <v>21</v>
      </c>
      <c r="AD51" s="108"/>
      <c r="AE51" s="108"/>
      <c r="AF51" s="109"/>
      <c r="AG51" s="110">
        <v>268</v>
      </c>
      <c r="AH51" s="111"/>
      <c r="AI51" s="111"/>
      <c r="AJ51" s="111"/>
      <c r="AK51" s="111"/>
      <c r="AL51" s="111"/>
      <c r="AM51" s="111"/>
      <c r="AN51" s="111"/>
      <c r="AO51" s="112"/>
      <c r="AP51" s="110">
        <v>247</v>
      </c>
      <c r="AQ51" s="111"/>
      <c r="AR51" s="111"/>
      <c r="AS51" s="111"/>
      <c r="AT51" s="111"/>
      <c r="AU51" s="111"/>
      <c r="AV51" s="111"/>
      <c r="AW51" s="111"/>
      <c r="AX51" s="113"/>
    </row>
    <row r="52" spans="1:50" s="82" customFormat="1" ht="13.5" thickBot="1">
      <c r="A52" s="203" t="s">
        <v>26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5"/>
      <c r="AC52" s="176" t="s">
        <v>22</v>
      </c>
      <c r="AD52" s="177"/>
      <c r="AE52" s="177"/>
      <c r="AF52" s="178"/>
      <c r="AG52" s="166">
        <v>85</v>
      </c>
      <c r="AH52" s="167"/>
      <c r="AI52" s="167"/>
      <c r="AJ52" s="167"/>
      <c r="AK52" s="167"/>
      <c r="AL52" s="167"/>
      <c r="AM52" s="167"/>
      <c r="AN52" s="167"/>
      <c r="AO52" s="168"/>
      <c r="AP52" s="170">
        <v>0</v>
      </c>
      <c r="AQ52" s="167"/>
      <c r="AR52" s="167"/>
      <c r="AS52" s="167"/>
      <c r="AT52" s="167"/>
      <c r="AU52" s="167"/>
      <c r="AV52" s="167"/>
      <c r="AW52" s="167"/>
      <c r="AX52" s="171"/>
    </row>
    <row r="53" spans="1:50" s="82" customFormat="1" ht="13.5" thickBot="1">
      <c r="A53" s="179" t="s">
        <v>492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1"/>
      <c r="AC53" s="176" t="s">
        <v>23</v>
      </c>
      <c r="AD53" s="177"/>
      <c r="AE53" s="177"/>
      <c r="AF53" s="178"/>
      <c r="AG53" s="163">
        <f>AG23+AG32+AG38+AG39+AG43+AG51+AG52</f>
        <v>458788</v>
      </c>
      <c r="AH53" s="164"/>
      <c r="AI53" s="164"/>
      <c r="AJ53" s="164"/>
      <c r="AK53" s="164"/>
      <c r="AL53" s="164"/>
      <c r="AM53" s="164"/>
      <c r="AN53" s="164"/>
      <c r="AO53" s="165"/>
      <c r="AP53" s="163">
        <f>AP23+AP32+AP38+AP39+AP43+AP51+AP52</f>
        <v>519842</v>
      </c>
      <c r="AQ53" s="164"/>
      <c r="AR53" s="164"/>
      <c r="AS53" s="164"/>
      <c r="AT53" s="164"/>
      <c r="AU53" s="164"/>
      <c r="AV53" s="164"/>
      <c r="AW53" s="164"/>
      <c r="AX53" s="169"/>
    </row>
    <row r="56" ht="12"/>
    <row r="57" ht="12"/>
    <row r="58" ht="12"/>
    <row r="59" ht="12"/>
    <row r="60" ht="12"/>
  </sheetData>
  <sheetProtection/>
  <mergeCells count="139">
    <mergeCell ref="AM10:AX10"/>
    <mergeCell ref="AM5:AX5"/>
    <mergeCell ref="AM7:AP7"/>
    <mergeCell ref="AQ7:AT7"/>
    <mergeCell ref="Z5:AA5"/>
    <mergeCell ref="AM6:AX6"/>
    <mergeCell ref="AM9:AX9"/>
    <mergeCell ref="A4:AK4"/>
    <mergeCell ref="AU7:AX7"/>
    <mergeCell ref="AM8:AX8"/>
    <mergeCell ref="AB11:AK11"/>
    <mergeCell ref="H8:AF8"/>
    <mergeCell ref="X9:AH9"/>
    <mergeCell ref="AM11:AR12"/>
    <mergeCell ref="AS11:AX12"/>
    <mergeCell ref="J10:AF10"/>
    <mergeCell ref="A12:AC12"/>
    <mergeCell ref="AG21:AO21"/>
    <mergeCell ref="AG22:AO22"/>
    <mergeCell ref="AP20:AX20"/>
    <mergeCell ref="AP21:AX21"/>
    <mergeCell ref="AM13:AX13"/>
    <mergeCell ref="AM16:AX16"/>
    <mergeCell ref="M14:AK14"/>
    <mergeCell ref="AM17:AX17"/>
    <mergeCell ref="A15:AK15"/>
    <mergeCell ref="AC22:AF22"/>
    <mergeCell ref="A20:AB20"/>
    <mergeCell ref="A21:AB21"/>
    <mergeCell ref="A22:AB22"/>
    <mergeCell ref="AC20:AF20"/>
    <mergeCell ref="AC21:AF21"/>
    <mergeCell ref="AP22:AX22"/>
    <mergeCell ref="AG20:AO20"/>
    <mergeCell ref="A36:AB36"/>
    <mergeCell ref="A35:AB35"/>
    <mergeCell ref="A37:AB37"/>
    <mergeCell ref="A23:AB23"/>
    <mergeCell ref="A24:AB24"/>
    <mergeCell ref="A25:AB25"/>
    <mergeCell ref="A32:AB32"/>
    <mergeCell ref="A27:AB27"/>
    <mergeCell ref="A30:AB30"/>
    <mergeCell ref="A31:AB31"/>
    <mergeCell ref="A50:AB50"/>
    <mergeCell ref="A52:AB52"/>
    <mergeCell ref="A48:AB48"/>
    <mergeCell ref="A43:AB43"/>
    <mergeCell ref="A44:AB44"/>
    <mergeCell ref="A45:AB45"/>
    <mergeCell ref="A46:AB46"/>
    <mergeCell ref="A51:AB51"/>
    <mergeCell ref="AC33:AF33"/>
    <mergeCell ref="A47:AB47"/>
    <mergeCell ref="A49:AB49"/>
    <mergeCell ref="A39:AB39"/>
    <mergeCell ref="A40:AB40"/>
    <mergeCell ref="A41:AB41"/>
    <mergeCell ref="A42:AB42"/>
    <mergeCell ref="A33:AB33"/>
    <mergeCell ref="A34:AB34"/>
    <mergeCell ref="A38:AB38"/>
    <mergeCell ref="AC39:AF39"/>
    <mergeCell ref="A53:AB53"/>
    <mergeCell ref="AC23:AF23"/>
    <mergeCell ref="AC24:AF24"/>
    <mergeCell ref="AC25:AF25"/>
    <mergeCell ref="AC26:AF26"/>
    <mergeCell ref="AC28:AF28"/>
    <mergeCell ref="AC29:AF29"/>
    <mergeCell ref="AC30:AF30"/>
    <mergeCell ref="AC32:AF32"/>
    <mergeCell ref="AC53:AF53"/>
    <mergeCell ref="AC44:AF44"/>
    <mergeCell ref="AC45:AF45"/>
    <mergeCell ref="AC46:AF46"/>
    <mergeCell ref="AC47:AF47"/>
    <mergeCell ref="AC48:AF48"/>
    <mergeCell ref="AC51:AF51"/>
    <mergeCell ref="AC49:AF49"/>
    <mergeCell ref="AC40:AF40"/>
    <mergeCell ref="AC41:AF41"/>
    <mergeCell ref="AC42:AF42"/>
    <mergeCell ref="AC43:AF43"/>
    <mergeCell ref="AC50:AF50"/>
    <mergeCell ref="AC52:AF52"/>
    <mergeCell ref="AP29:AX29"/>
    <mergeCell ref="AP30:AX30"/>
    <mergeCell ref="AP32:AX32"/>
    <mergeCell ref="AG47:AO47"/>
    <mergeCell ref="AG43:AO43"/>
    <mergeCell ref="AG46:AO46"/>
    <mergeCell ref="AG29:AO29"/>
    <mergeCell ref="AG30:AO30"/>
    <mergeCell ref="AG32:AO32"/>
    <mergeCell ref="AG35:AO35"/>
    <mergeCell ref="AP53:AX53"/>
    <mergeCell ref="AP48:AX49"/>
    <mergeCell ref="AP46:AX46"/>
    <mergeCell ref="AP47:AX47"/>
    <mergeCell ref="AP52:AX52"/>
    <mergeCell ref="AP51:AX51"/>
    <mergeCell ref="AC27:AF27"/>
    <mergeCell ref="AP23:AX24"/>
    <mergeCell ref="AG23:AO24"/>
    <mergeCell ref="AP25:AX28"/>
    <mergeCell ref="AG25:AO28"/>
    <mergeCell ref="AG53:AO53"/>
    <mergeCell ref="AG50:AO50"/>
    <mergeCell ref="AG52:AO52"/>
    <mergeCell ref="AG48:AO49"/>
    <mergeCell ref="AG51:AO51"/>
    <mergeCell ref="AC34:AF34"/>
    <mergeCell ref="AC35:AF35"/>
    <mergeCell ref="AG38:AO38"/>
    <mergeCell ref="AP36:AX36"/>
    <mergeCell ref="AP35:AX35"/>
    <mergeCell ref="AP38:AX38"/>
    <mergeCell ref="AC38:AF38"/>
    <mergeCell ref="AG36:AO36"/>
    <mergeCell ref="AP33:AX34"/>
    <mergeCell ref="AG33:AO34"/>
    <mergeCell ref="AG44:AO45"/>
    <mergeCell ref="AG42:AO42"/>
    <mergeCell ref="AP50:AX50"/>
    <mergeCell ref="AP39:AX39"/>
    <mergeCell ref="AP44:AX45"/>
    <mergeCell ref="AP42:AX42"/>
    <mergeCell ref="AP43:AX43"/>
    <mergeCell ref="AC31:AF31"/>
    <mergeCell ref="AG31:AO31"/>
    <mergeCell ref="AP31:AX31"/>
    <mergeCell ref="AP40:AX41"/>
    <mergeCell ref="AG39:AO39"/>
    <mergeCell ref="AG40:AO41"/>
    <mergeCell ref="AC37:AF37"/>
    <mergeCell ref="AG37:AO37"/>
    <mergeCell ref="AP37:AX37"/>
    <mergeCell ref="AC36:AF3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X49"/>
  <sheetViews>
    <sheetView zoomScalePageLayoutView="0" workbookViewId="0" topLeftCell="A25">
      <selection activeCell="AP36" sqref="AP36:AX36"/>
    </sheetView>
  </sheetViews>
  <sheetFormatPr defaultColWidth="1.75390625" defaultRowHeight="12.75"/>
  <cols>
    <col min="1" max="16384" width="1.75390625" style="76" customWidth="1"/>
  </cols>
  <sheetData>
    <row r="1" ht="11.25">
      <c r="AX1" s="93" t="s">
        <v>27</v>
      </c>
    </row>
    <row r="2" spans="1:50" s="94" customFormat="1" ht="12.75">
      <c r="A2" s="225" t="s">
        <v>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 t="s">
        <v>506</v>
      </c>
      <c r="AD2" s="225"/>
      <c r="AE2" s="225"/>
      <c r="AF2" s="225"/>
      <c r="AG2" s="225" t="s">
        <v>72</v>
      </c>
      <c r="AH2" s="225"/>
      <c r="AI2" s="225"/>
      <c r="AJ2" s="225"/>
      <c r="AK2" s="225"/>
      <c r="AL2" s="225"/>
      <c r="AM2" s="225"/>
      <c r="AN2" s="225"/>
      <c r="AO2" s="225"/>
      <c r="AP2" s="225" t="s">
        <v>74</v>
      </c>
      <c r="AQ2" s="225"/>
      <c r="AR2" s="225"/>
      <c r="AS2" s="225"/>
      <c r="AT2" s="225"/>
      <c r="AU2" s="225"/>
      <c r="AV2" s="225"/>
      <c r="AW2" s="225"/>
      <c r="AX2" s="225"/>
    </row>
    <row r="3" spans="1:50" s="94" customFormat="1" ht="12.7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 t="s">
        <v>505</v>
      </c>
      <c r="AD3" s="226"/>
      <c r="AE3" s="226"/>
      <c r="AF3" s="226"/>
      <c r="AG3" s="226" t="s">
        <v>73</v>
      </c>
      <c r="AH3" s="226"/>
      <c r="AI3" s="226"/>
      <c r="AJ3" s="226"/>
      <c r="AK3" s="226"/>
      <c r="AL3" s="226"/>
      <c r="AM3" s="226"/>
      <c r="AN3" s="226"/>
      <c r="AO3" s="226"/>
      <c r="AP3" s="226" t="s">
        <v>75</v>
      </c>
      <c r="AQ3" s="226"/>
      <c r="AR3" s="226"/>
      <c r="AS3" s="226"/>
      <c r="AT3" s="226"/>
      <c r="AU3" s="226"/>
      <c r="AV3" s="226"/>
      <c r="AW3" s="226"/>
      <c r="AX3" s="226"/>
    </row>
    <row r="4" spans="1:50" s="94" customFormat="1" ht="13.5" thickBot="1">
      <c r="A4" s="225">
        <v>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>
        <v>2</v>
      </c>
      <c r="AD4" s="225"/>
      <c r="AE4" s="225"/>
      <c r="AF4" s="225"/>
      <c r="AG4" s="225">
        <v>3</v>
      </c>
      <c r="AH4" s="225"/>
      <c r="AI4" s="225"/>
      <c r="AJ4" s="225"/>
      <c r="AK4" s="225"/>
      <c r="AL4" s="225"/>
      <c r="AM4" s="225"/>
      <c r="AN4" s="225"/>
      <c r="AO4" s="225"/>
      <c r="AP4" s="225">
        <v>4</v>
      </c>
      <c r="AQ4" s="225"/>
      <c r="AR4" s="225"/>
      <c r="AS4" s="225"/>
      <c r="AT4" s="225"/>
      <c r="AU4" s="225"/>
      <c r="AV4" s="225"/>
      <c r="AW4" s="225"/>
      <c r="AX4" s="225"/>
    </row>
    <row r="5" spans="1:50" s="82" customFormat="1" ht="12.75">
      <c r="A5" s="217" t="s">
        <v>28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182"/>
      <c r="AD5" s="183"/>
      <c r="AE5" s="183"/>
      <c r="AF5" s="184"/>
      <c r="AG5" s="151">
        <f>AG7+AG9+AG10+AG12+AG13+AG14+AG15</f>
        <v>153692</v>
      </c>
      <c r="AH5" s="152"/>
      <c r="AI5" s="152"/>
      <c r="AJ5" s="152"/>
      <c r="AK5" s="152"/>
      <c r="AL5" s="152"/>
      <c r="AM5" s="152"/>
      <c r="AN5" s="152"/>
      <c r="AO5" s="153"/>
      <c r="AP5" s="151">
        <f>AP7+AP9+AP10+AP12+AP13+AP14+AP15</f>
        <v>125934</v>
      </c>
      <c r="AQ5" s="152"/>
      <c r="AR5" s="152"/>
      <c r="AS5" s="152"/>
      <c r="AT5" s="152"/>
      <c r="AU5" s="152"/>
      <c r="AV5" s="152"/>
      <c r="AW5" s="152"/>
      <c r="AX5" s="153"/>
    </row>
    <row r="6" spans="1:50" s="82" customFormat="1" ht="12.75">
      <c r="A6" s="191" t="s">
        <v>29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  <c r="AC6" s="148" t="s">
        <v>31</v>
      </c>
      <c r="AD6" s="149"/>
      <c r="AE6" s="149"/>
      <c r="AF6" s="150"/>
      <c r="AG6" s="154"/>
      <c r="AH6" s="155"/>
      <c r="AI6" s="155"/>
      <c r="AJ6" s="155"/>
      <c r="AK6" s="155"/>
      <c r="AL6" s="155"/>
      <c r="AM6" s="155"/>
      <c r="AN6" s="155"/>
      <c r="AO6" s="156"/>
      <c r="AP6" s="154"/>
      <c r="AQ6" s="155"/>
      <c r="AR6" s="155"/>
      <c r="AS6" s="155"/>
      <c r="AT6" s="155"/>
      <c r="AU6" s="155"/>
      <c r="AV6" s="155"/>
      <c r="AW6" s="155"/>
      <c r="AX6" s="156"/>
    </row>
    <row r="7" spans="1:50" s="82" customFormat="1" ht="12.75">
      <c r="A7" s="194" t="s">
        <v>25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73"/>
      <c r="AD7" s="174"/>
      <c r="AE7" s="174"/>
      <c r="AF7" s="175"/>
      <c r="AG7" s="121">
        <v>91130</v>
      </c>
      <c r="AH7" s="114"/>
      <c r="AI7" s="114"/>
      <c r="AJ7" s="114"/>
      <c r="AK7" s="114"/>
      <c r="AL7" s="114"/>
      <c r="AM7" s="114"/>
      <c r="AN7" s="114"/>
      <c r="AO7" s="122"/>
      <c r="AP7" s="114">
        <v>79797</v>
      </c>
      <c r="AQ7" s="114"/>
      <c r="AR7" s="114"/>
      <c r="AS7" s="114"/>
      <c r="AT7" s="114"/>
      <c r="AU7" s="114"/>
      <c r="AV7" s="114"/>
      <c r="AW7" s="114"/>
      <c r="AX7" s="115"/>
    </row>
    <row r="8" spans="1:50" s="82" customFormat="1" ht="12.75">
      <c r="A8" s="188" t="s">
        <v>76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90"/>
      <c r="AC8" s="137" t="s">
        <v>549</v>
      </c>
      <c r="AD8" s="138"/>
      <c r="AE8" s="138"/>
      <c r="AF8" s="139"/>
      <c r="AG8" s="123"/>
      <c r="AH8" s="116"/>
      <c r="AI8" s="116"/>
      <c r="AJ8" s="116"/>
      <c r="AK8" s="116"/>
      <c r="AL8" s="116"/>
      <c r="AM8" s="116"/>
      <c r="AN8" s="116"/>
      <c r="AO8" s="124"/>
      <c r="AP8" s="116"/>
      <c r="AQ8" s="116"/>
      <c r="AR8" s="116"/>
      <c r="AS8" s="116"/>
      <c r="AT8" s="116"/>
      <c r="AU8" s="116"/>
      <c r="AV8" s="116"/>
      <c r="AW8" s="116"/>
      <c r="AX8" s="117"/>
    </row>
    <row r="9" spans="1:50" s="82" customFormat="1" ht="12.75">
      <c r="A9" s="185" t="s">
        <v>87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7"/>
      <c r="AC9" s="148" t="s">
        <v>548</v>
      </c>
      <c r="AD9" s="149"/>
      <c r="AE9" s="149"/>
      <c r="AF9" s="150"/>
      <c r="AG9" s="128">
        <v>0</v>
      </c>
      <c r="AH9" s="129"/>
      <c r="AI9" s="129"/>
      <c r="AJ9" s="129"/>
      <c r="AK9" s="129"/>
      <c r="AL9" s="129"/>
      <c r="AM9" s="129"/>
      <c r="AN9" s="129"/>
      <c r="AO9" s="130"/>
      <c r="AP9" s="132">
        <v>0</v>
      </c>
      <c r="AQ9" s="129"/>
      <c r="AR9" s="129"/>
      <c r="AS9" s="129"/>
      <c r="AT9" s="129"/>
      <c r="AU9" s="129"/>
      <c r="AV9" s="129"/>
      <c r="AW9" s="129"/>
      <c r="AX9" s="133"/>
    </row>
    <row r="10" spans="1:50" s="82" customFormat="1" ht="12.75">
      <c r="A10" s="206" t="s">
        <v>547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8"/>
      <c r="AC10" s="173" t="s">
        <v>545</v>
      </c>
      <c r="AD10" s="174"/>
      <c r="AE10" s="174"/>
      <c r="AF10" s="175"/>
      <c r="AG10" s="121">
        <v>38167</v>
      </c>
      <c r="AH10" s="114"/>
      <c r="AI10" s="114"/>
      <c r="AJ10" s="114"/>
      <c r="AK10" s="114"/>
      <c r="AL10" s="114"/>
      <c r="AM10" s="114"/>
      <c r="AN10" s="114"/>
      <c r="AO10" s="122"/>
      <c r="AP10" s="114">
        <v>28396</v>
      </c>
      <c r="AQ10" s="114"/>
      <c r="AR10" s="114"/>
      <c r="AS10" s="114"/>
      <c r="AT10" s="114"/>
      <c r="AU10" s="114"/>
      <c r="AV10" s="114"/>
      <c r="AW10" s="114"/>
      <c r="AX10" s="115"/>
    </row>
    <row r="11" spans="1:50" s="82" customFormat="1" ht="12.75">
      <c r="A11" s="188" t="s">
        <v>546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90"/>
      <c r="AC11" s="137"/>
      <c r="AD11" s="138"/>
      <c r="AE11" s="138"/>
      <c r="AF11" s="139"/>
      <c r="AG11" s="123"/>
      <c r="AH11" s="116"/>
      <c r="AI11" s="116"/>
      <c r="AJ11" s="116"/>
      <c r="AK11" s="116"/>
      <c r="AL11" s="116"/>
      <c r="AM11" s="116"/>
      <c r="AN11" s="116"/>
      <c r="AO11" s="124"/>
      <c r="AP11" s="116"/>
      <c r="AQ11" s="116"/>
      <c r="AR11" s="116"/>
      <c r="AS11" s="116"/>
      <c r="AT11" s="116"/>
      <c r="AU11" s="116"/>
      <c r="AV11" s="116"/>
      <c r="AW11" s="116"/>
      <c r="AX11" s="117"/>
    </row>
    <row r="12" spans="1:50" s="82" customFormat="1" ht="12.75">
      <c r="A12" s="185" t="s">
        <v>77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7"/>
      <c r="AC12" s="148" t="s">
        <v>544</v>
      </c>
      <c r="AD12" s="149"/>
      <c r="AE12" s="149"/>
      <c r="AF12" s="150"/>
      <c r="AG12" s="161">
        <v>15495</v>
      </c>
      <c r="AH12" s="159"/>
      <c r="AI12" s="159"/>
      <c r="AJ12" s="159"/>
      <c r="AK12" s="159"/>
      <c r="AL12" s="159"/>
      <c r="AM12" s="159"/>
      <c r="AN12" s="159"/>
      <c r="AO12" s="162"/>
      <c r="AP12" s="159">
        <v>8335</v>
      </c>
      <c r="AQ12" s="159"/>
      <c r="AR12" s="159"/>
      <c r="AS12" s="159"/>
      <c r="AT12" s="159"/>
      <c r="AU12" s="159"/>
      <c r="AV12" s="159"/>
      <c r="AW12" s="159"/>
      <c r="AX12" s="160"/>
    </row>
    <row r="13" spans="1:50" s="82" customFormat="1" ht="12.75">
      <c r="A13" s="200" t="s">
        <v>88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2"/>
      <c r="AC13" s="140" t="s">
        <v>543</v>
      </c>
      <c r="AD13" s="141"/>
      <c r="AE13" s="141"/>
      <c r="AF13" s="142"/>
      <c r="AG13" s="143">
        <v>0</v>
      </c>
      <c r="AH13" s="144"/>
      <c r="AI13" s="144"/>
      <c r="AJ13" s="144"/>
      <c r="AK13" s="144"/>
      <c r="AL13" s="144"/>
      <c r="AM13" s="144"/>
      <c r="AN13" s="144"/>
      <c r="AO13" s="145"/>
      <c r="AP13" s="146">
        <v>642</v>
      </c>
      <c r="AQ13" s="144"/>
      <c r="AR13" s="144"/>
      <c r="AS13" s="144"/>
      <c r="AT13" s="144"/>
      <c r="AU13" s="144"/>
      <c r="AV13" s="144"/>
      <c r="AW13" s="144"/>
      <c r="AX13" s="147"/>
    </row>
    <row r="14" spans="1:50" s="82" customFormat="1" ht="12.75">
      <c r="A14" s="185" t="s">
        <v>89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7"/>
      <c r="AC14" s="148" t="s">
        <v>542</v>
      </c>
      <c r="AD14" s="149"/>
      <c r="AE14" s="149"/>
      <c r="AF14" s="150"/>
      <c r="AG14" s="128">
        <v>8900</v>
      </c>
      <c r="AH14" s="129"/>
      <c r="AI14" s="129"/>
      <c r="AJ14" s="129"/>
      <c r="AK14" s="129"/>
      <c r="AL14" s="129"/>
      <c r="AM14" s="129"/>
      <c r="AN14" s="129"/>
      <c r="AO14" s="130"/>
      <c r="AP14" s="132">
        <v>8764</v>
      </c>
      <c r="AQ14" s="129"/>
      <c r="AR14" s="129"/>
      <c r="AS14" s="129"/>
      <c r="AT14" s="129"/>
      <c r="AU14" s="129"/>
      <c r="AV14" s="129"/>
      <c r="AW14" s="129"/>
      <c r="AX14" s="133"/>
    </row>
    <row r="15" spans="1:50" s="82" customFormat="1" ht="12.75">
      <c r="A15" s="200" t="s">
        <v>30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2"/>
      <c r="AC15" s="140" t="s">
        <v>541</v>
      </c>
      <c r="AD15" s="141"/>
      <c r="AE15" s="141"/>
      <c r="AF15" s="142"/>
      <c r="AG15" s="143">
        <v>0</v>
      </c>
      <c r="AH15" s="144"/>
      <c r="AI15" s="144"/>
      <c r="AJ15" s="144"/>
      <c r="AK15" s="144"/>
      <c r="AL15" s="144"/>
      <c r="AM15" s="144"/>
      <c r="AN15" s="144"/>
      <c r="AO15" s="145"/>
      <c r="AP15" s="146">
        <v>0</v>
      </c>
      <c r="AQ15" s="144"/>
      <c r="AR15" s="144"/>
      <c r="AS15" s="144"/>
      <c r="AT15" s="144"/>
      <c r="AU15" s="144"/>
      <c r="AV15" s="144"/>
      <c r="AW15" s="144"/>
      <c r="AX15" s="147"/>
    </row>
    <row r="16" spans="1:50" s="82" customFormat="1" ht="12.75">
      <c r="A16" s="191" t="s">
        <v>78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3"/>
      <c r="AC16" s="148"/>
      <c r="AD16" s="149"/>
      <c r="AE16" s="149"/>
      <c r="AF16" s="150"/>
      <c r="AG16" s="161">
        <v>39413</v>
      </c>
      <c r="AH16" s="159"/>
      <c r="AI16" s="159"/>
      <c r="AJ16" s="159"/>
      <c r="AK16" s="159"/>
      <c r="AL16" s="159"/>
      <c r="AM16" s="159"/>
      <c r="AN16" s="159"/>
      <c r="AO16" s="162"/>
      <c r="AP16" s="159">
        <v>62521</v>
      </c>
      <c r="AQ16" s="159"/>
      <c r="AR16" s="159"/>
      <c r="AS16" s="159"/>
      <c r="AT16" s="159"/>
      <c r="AU16" s="159"/>
      <c r="AV16" s="159"/>
      <c r="AW16" s="159"/>
      <c r="AX16" s="160"/>
    </row>
    <row r="17" spans="1:50" s="82" customFormat="1" ht="12.75">
      <c r="A17" s="191" t="s">
        <v>90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3"/>
      <c r="AC17" s="148" t="s">
        <v>32</v>
      </c>
      <c r="AD17" s="149"/>
      <c r="AE17" s="149"/>
      <c r="AF17" s="150"/>
      <c r="AG17" s="161"/>
      <c r="AH17" s="159"/>
      <c r="AI17" s="159"/>
      <c r="AJ17" s="159"/>
      <c r="AK17" s="159"/>
      <c r="AL17" s="159"/>
      <c r="AM17" s="159"/>
      <c r="AN17" s="159"/>
      <c r="AO17" s="162"/>
      <c r="AP17" s="159"/>
      <c r="AQ17" s="159"/>
      <c r="AR17" s="159"/>
      <c r="AS17" s="159"/>
      <c r="AT17" s="159"/>
      <c r="AU17" s="159"/>
      <c r="AV17" s="159"/>
      <c r="AW17" s="159"/>
      <c r="AX17" s="160"/>
    </row>
    <row r="18" spans="1:50" s="82" customFormat="1" ht="12.75">
      <c r="A18" s="256" t="s">
        <v>540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8"/>
      <c r="AC18" s="173"/>
      <c r="AD18" s="174"/>
      <c r="AE18" s="174"/>
      <c r="AF18" s="175"/>
      <c r="AG18" s="274">
        <f>AG20+AG22+AG23+AG24+AG25</f>
        <v>8720</v>
      </c>
      <c r="AH18" s="275"/>
      <c r="AI18" s="275"/>
      <c r="AJ18" s="275"/>
      <c r="AK18" s="275"/>
      <c r="AL18" s="275"/>
      <c r="AM18" s="275"/>
      <c r="AN18" s="275"/>
      <c r="AO18" s="276"/>
      <c r="AP18" s="274">
        <f>AP20+AP22+AP23+AP24+AP25</f>
        <v>7734</v>
      </c>
      <c r="AQ18" s="275"/>
      <c r="AR18" s="275"/>
      <c r="AS18" s="275"/>
      <c r="AT18" s="275"/>
      <c r="AU18" s="275"/>
      <c r="AV18" s="275"/>
      <c r="AW18" s="275"/>
      <c r="AX18" s="280"/>
    </row>
    <row r="19" spans="1:50" s="82" customFormat="1" ht="12.75">
      <c r="A19" s="259" t="s">
        <v>539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1"/>
      <c r="AC19" s="137" t="s">
        <v>33</v>
      </c>
      <c r="AD19" s="138"/>
      <c r="AE19" s="138"/>
      <c r="AF19" s="139"/>
      <c r="AG19" s="277"/>
      <c r="AH19" s="278"/>
      <c r="AI19" s="278"/>
      <c r="AJ19" s="278"/>
      <c r="AK19" s="278"/>
      <c r="AL19" s="278"/>
      <c r="AM19" s="278"/>
      <c r="AN19" s="278"/>
      <c r="AO19" s="279"/>
      <c r="AP19" s="277"/>
      <c r="AQ19" s="278"/>
      <c r="AR19" s="278"/>
      <c r="AS19" s="278"/>
      <c r="AT19" s="278"/>
      <c r="AU19" s="278"/>
      <c r="AV19" s="278"/>
      <c r="AW19" s="278"/>
      <c r="AX19" s="281"/>
    </row>
    <row r="20" spans="1:50" s="82" customFormat="1" ht="12.75">
      <c r="A20" s="211" t="s">
        <v>25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148"/>
      <c r="AD20" s="149"/>
      <c r="AE20" s="149"/>
      <c r="AF20" s="150"/>
      <c r="AG20" s="161">
        <v>0</v>
      </c>
      <c r="AH20" s="159"/>
      <c r="AI20" s="159"/>
      <c r="AJ20" s="159"/>
      <c r="AK20" s="159"/>
      <c r="AL20" s="159"/>
      <c r="AM20" s="159"/>
      <c r="AN20" s="159"/>
      <c r="AO20" s="162"/>
      <c r="AP20" s="159">
        <v>0</v>
      </c>
      <c r="AQ20" s="159"/>
      <c r="AR20" s="159"/>
      <c r="AS20" s="159"/>
      <c r="AT20" s="159"/>
      <c r="AU20" s="159"/>
      <c r="AV20" s="159"/>
      <c r="AW20" s="159"/>
      <c r="AX20" s="160"/>
    </row>
    <row r="21" spans="1:50" s="82" customFormat="1" ht="12.75">
      <c r="A21" s="185" t="s">
        <v>531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7"/>
      <c r="AC21" s="148" t="s">
        <v>538</v>
      </c>
      <c r="AD21" s="149"/>
      <c r="AE21" s="149"/>
      <c r="AF21" s="150"/>
      <c r="AG21" s="161"/>
      <c r="AH21" s="159"/>
      <c r="AI21" s="159"/>
      <c r="AJ21" s="159"/>
      <c r="AK21" s="159"/>
      <c r="AL21" s="159"/>
      <c r="AM21" s="159"/>
      <c r="AN21" s="159"/>
      <c r="AO21" s="162"/>
      <c r="AP21" s="159"/>
      <c r="AQ21" s="159"/>
      <c r="AR21" s="159"/>
      <c r="AS21" s="159"/>
      <c r="AT21" s="159"/>
      <c r="AU21" s="159"/>
      <c r="AV21" s="159"/>
      <c r="AW21" s="159"/>
      <c r="AX21" s="160"/>
    </row>
    <row r="22" spans="1:50" s="82" customFormat="1" ht="12.75">
      <c r="A22" s="200" t="s">
        <v>529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2"/>
      <c r="AC22" s="140" t="s">
        <v>537</v>
      </c>
      <c r="AD22" s="141"/>
      <c r="AE22" s="141"/>
      <c r="AF22" s="142"/>
      <c r="AG22" s="143">
        <v>0</v>
      </c>
      <c r="AH22" s="144"/>
      <c r="AI22" s="144"/>
      <c r="AJ22" s="144"/>
      <c r="AK22" s="144"/>
      <c r="AL22" s="144"/>
      <c r="AM22" s="144"/>
      <c r="AN22" s="144"/>
      <c r="AO22" s="145"/>
      <c r="AP22" s="146">
        <v>0</v>
      </c>
      <c r="AQ22" s="144"/>
      <c r="AR22" s="144"/>
      <c r="AS22" s="144"/>
      <c r="AT22" s="144"/>
      <c r="AU22" s="144"/>
      <c r="AV22" s="144"/>
      <c r="AW22" s="144"/>
      <c r="AX22" s="147"/>
    </row>
    <row r="23" spans="1:50" s="82" customFormat="1" ht="12.75">
      <c r="A23" s="185" t="s">
        <v>527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7"/>
      <c r="AC23" s="148" t="s">
        <v>536</v>
      </c>
      <c r="AD23" s="149"/>
      <c r="AE23" s="149"/>
      <c r="AF23" s="150"/>
      <c r="AG23" s="128">
        <v>0</v>
      </c>
      <c r="AH23" s="129"/>
      <c r="AI23" s="129"/>
      <c r="AJ23" s="129"/>
      <c r="AK23" s="129"/>
      <c r="AL23" s="129"/>
      <c r="AM23" s="129"/>
      <c r="AN23" s="129"/>
      <c r="AO23" s="130"/>
      <c r="AP23" s="132">
        <v>0</v>
      </c>
      <c r="AQ23" s="129"/>
      <c r="AR23" s="129"/>
      <c r="AS23" s="129"/>
      <c r="AT23" s="129"/>
      <c r="AU23" s="129"/>
      <c r="AV23" s="129"/>
      <c r="AW23" s="129"/>
      <c r="AX23" s="133"/>
    </row>
    <row r="24" spans="1:50" s="82" customFormat="1" ht="12.75">
      <c r="A24" s="200" t="s">
        <v>463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2"/>
      <c r="AC24" s="140" t="s">
        <v>535</v>
      </c>
      <c r="AD24" s="141"/>
      <c r="AE24" s="141"/>
      <c r="AF24" s="142"/>
      <c r="AG24" s="143">
        <v>0</v>
      </c>
      <c r="AH24" s="144"/>
      <c r="AI24" s="144"/>
      <c r="AJ24" s="144"/>
      <c r="AK24" s="144"/>
      <c r="AL24" s="144"/>
      <c r="AM24" s="144"/>
      <c r="AN24" s="144"/>
      <c r="AO24" s="145"/>
      <c r="AP24" s="146">
        <v>0</v>
      </c>
      <c r="AQ24" s="144"/>
      <c r="AR24" s="144"/>
      <c r="AS24" s="144"/>
      <c r="AT24" s="144"/>
      <c r="AU24" s="144"/>
      <c r="AV24" s="144"/>
      <c r="AW24" s="144"/>
      <c r="AX24" s="147"/>
    </row>
    <row r="25" spans="1:50" s="82" customFormat="1" ht="12.75">
      <c r="A25" s="185" t="s">
        <v>521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7"/>
      <c r="AC25" s="148" t="s">
        <v>534</v>
      </c>
      <c r="AD25" s="149"/>
      <c r="AE25" s="149"/>
      <c r="AF25" s="150"/>
      <c r="AG25" s="128">
        <v>8720</v>
      </c>
      <c r="AH25" s="129"/>
      <c r="AI25" s="129"/>
      <c r="AJ25" s="129"/>
      <c r="AK25" s="129"/>
      <c r="AL25" s="129"/>
      <c r="AM25" s="129"/>
      <c r="AN25" s="129"/>
      <c r="AO25" s="130"/>
      <c r="AP25" s="132">
        <v>7734</v>
      </c>
      <c r="AQ25" s="129"/>
      <c r="AR25" s="129"/>
      <c r="AS25" s="129"/>
      <c r="AT25" s="129"/>
      <c r="AU25" s="129"/>
      <c r="AV25" s="129"/>
      <c r="AW25" s="129"/>
      <c r="AX25" s="133"/>
    </row>
    <row r="26" spans="1:50" s="82" customFormat="1" ht="12.75">
      <c r="A26" s="262" t="s">
        <v>533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4"/>
      <c r="AC26" s="173"/>
      <c r="AD26" s="174"/>
      <c r="AE26" s="174"/>
      <c r="AF26" s="175"/>
      <c r="AG26" s="274">
        <f>AG28+AG30+AG31+AG32+AG34+AG35</f>
        <v>153400</v>
      </c>
      <c r="AH26" s="275"/>
      <c r="AI26" s="275"/>
      <c r="AJ26" s="275"/>
      <c r="AK26" s="275"/>
      <c r="AL26" s="275"/>
      <c r="AM26" s="275"/>
      <c r="AN26" s="275"/>
      <c r="AO26" s="276"/>
      <c r="AP26" s="274">
        <f>AP28+AP30+AP31+AP32+AP34+AP35</f>
        <v>256575</v>
      </c>
      <c r="AQ26" s="275"/>
      <c r="AR26" s="275"/>
      <c r="AS26" s="275"/>
      <c r="AT26" s="275"/>
      <c r="AU26" s="275"/>
      <c r="AV26" s="275"/>
      <c r="AW26" s="275"/>
      <c r="AX26" s="280"/>
    </row>
    <row r="27" spans="1:50" s="82" customFormat="1" ht="12.75">
      <c r="A27" s="265" t="s">
        <v>532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7"/>
      <c r="AC27" s="137" t="s">
        <v>34</v>
      </c>
      <c r="AD27" s="138"/>
      <c r="AE27" s="138"/>
      <c r="AF27" s="139"/>
      <c r="AG27" s="277"/>
      <c r="AH27" s="278"/>
      <c r="AI27" s="278"/>
      <c r="AJ27" s="278"/>
      <c r="AK27" s="278"/>
      <c r="AL27" s="278"/>
      <c r="AM27" s="278"/>
      <c r="AN27" s="278"/>
      <c r="AO27" s="279"/>
      <c r="AP27" s="277"/>
      <c r="AQ27" s="278"/>
      <c r="AR27" s="278"/>
      <c r="AS27" s="278"/>
      <c r="AT27" s="278"/>
      <c r="AU27" s="278"/>
      <c r="AV27" s="278"/>
      <c r="AW27" s="278"/>
      <c r="AX27" s="281"/>
    </row>
    <row r="28" spans="1:50" s="82" customFormat="1" ht="12.75">
      <c r="A28" s="211" t="s">
        <v>25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148"/>
      <c r="AD28" s="149"/>
      <c r="AE28" s="149"/>
      <c r="AF28" s="150"/>
      <c r="AG28" s="161">
        <v>110497</v>
      </c>
      <c r="AH28" s="159"/>
      <c r="AI28" s="159"/>
      <c r="AJ28" s="159"/>
      <c r="AK28" s="159"/>
      <c r="AL28" s="159"/>
      <c r="AM28" s="159"/>
      <c r="AN28" s="159"/>
      <c r="AO28" s="162"/>
      <c r="AP28" s="159">
        <v>173516</v>
      </c>
      <c r="AQ28" s="159"/>
      <c r="AR28" s="159"/>
      <c r="AS28" s="159"/>
      <c r="AT28" s="159"/>
      <c r="AU28" s="159"/>
      <c r="AV28" s="159"/>
      <c r="AW28" s="159"/>
      <c r="AX28" s="160"/>
    </row>
    <row r="29" spans="1:50" s="82" customFormat="1" ht="12.75">
      <c r="A29" s="185" t="s">
        <v>531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7"/>
      <c r="AC29" s="148" t="s">
        <v>530</v>
      </c>
      <c r="AD29" s="149"/>
      <c r="AE29" s="149"/>
      <c r="AF29" s="150"/>
      <c r="AG29" s="161"/>
      <c r="AH29" s="159"/>
      <c r="AI29" s="159"/>
      <c r="AJ29" s="159"/>
      <c r="AK29" s="159"/>
      <c r="AL29" s="159"/>
      <c r="AM29" s="159"/>
      <c r="AN29" s="159"/>
      <c r="AO29" s="162"/>
      <c r="AP29" s="159"/>
      <c r="AQ29" s="159"/>
      <c r="AR29" s="159"/>
      <c r="AS29" s="159"/>
      <c r="AT29" s="159"/>
      <c r="AU29" s="159"/>
      <c r="AV29" s="159"/>
      <c r="AW29" s="159"/>
      <c r="AX29" s="160"/>
    </row>
    <row r="30" spans="1:50" s="82" customFormat="1" ht="12.75">
      <c r="A30" s="200" t="s">
        <v>529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2"/>
      <c r="AC30" s="140" t="s">
        <v>528</v>
      </c>
      <c r="AD30" s="141"/>
      <c r="AE30" s="141"/>
      <c r="AF30" s="142"/>
      <c r="AG30" s="143">
        <v>0</v>
      </c>
      <c r="AH30" s="144"/>
      <c r="AI30" s="144"/>
      <c r="AJ30" s="144"/>
      <c r="AK30" s="144"/>
      <c r="AL30" s="144"/>
      <c r="AM30" s="144"/>
      <c r="AN30" s="144"/>
      <c r="AO30" s="145"/>
      <c r="AP30" s="146">
        <v>0</v>
      </c>
      <c r="AQ30" s="144"/>
      <c r="AR30" s="144"/>
      <c r="AS30" s="144"/>
      <c r="AT30" s="144"/>
      <c r="AU30" s="144"/>
      <c r="AV30" s="144"/>
      <c r="AW30" s="144"/>
      <c r="AX30" s="147"/>
    </row>
    <row r="31" spans="1:50" s="82" customFormat="1" ht="12.75">
      <c r="A31" s="185" t="s">
        <v>527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7"/>
      <c r="AC31" s="148" t="s">
        <v>526</v>
      </c>
      <c r="AD31" s="149"/>
      <c r="AE31" s="149"/>
      <c r="AF31" s="150"/>
      <c r="AG31" s="128">
        <v>0</v>
      </c>
      <c r="AH31" s="129"/>
      <c r="AI31" s="129"/>
      <c r="AJ31" s="129"/>
      <c r="AK31" s="129"/>
      <c r="AL31" s="129"/>
      <c r="AM31" s="129"/>
      <c r="AN31" s="129"/>
      <c r="AO31" s="130"/>
      <c r="AP31" s="132">
        <v>0</v>
      </c>
      <c r="AQ31" s="129"/>
      <c r="AR31" s="129"/>
      <c r="AS31" s="129"/>
      <c r="AT31" s="129"/>
      <c r="AU31" s="129"/>
      <c r="AV31" s="129"/>
      <c r="AW31" s="129"/>
      <c r="AX31" s="133"/>
    </row>
    <row r="32" spans="1:50" s="82" customFormat="1" ht="12.75">
      <c r="A32" s="206" t="s">
        <v>525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8"/>
      <c r="AC32" s="173"/>
      <c r="AD32" s="174"/>
      <c r="AE32" s="174"/>
      <c r="AF32" s="175"/>
      <c r="AG32" s="121">
        <v>0</v>
      </c>
      <c r="AH32" s="114"/>
      <c r="AI32" s="114"/>
      <c r="AJ32" s="114"/>
      <c r="AK32" s="114"/>
      <c r="AL32" s="114"/>
      <c r="AM32" s="114"/>
      <c r="AN32" s="114"/>
      <c r="AO32" s="122"/>
      <c r="AP32" s="114">
        <v>0</v>
      </c>
      <c r="AQ32" s="114"/>
      <c r="AR32" s="114"/>
      <c r="AS32" s="114"/>
      <c r="AT32" s="114"/>
      <c r="AU32" s="114"/>
      <c r="AV32" s="114"/>
      <c r="AW32" s="114"/>
      <c r="AX32" s="115"/>
    </row>
    <row r="33" spans="1:50" s="82" customFormat="1" ht="12.75">
      <c r="A33" s="188" t="s">
        <v>524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90"/>
      <c r="AC33" s="137" t="s">
        <v>523</v>
      </c>
      <c r="AD33" s="138"/>
      <c r="AE33" s="138"/>
      <c r="AF33" s="139"/>
      <c r="AG33" s="123"/>
      <c r="AH33" s="116"/>
      <c r="AI33" s="116"/>
      <c r="AJ33" s="116"/>
      <c r="AK33" s="116"/>
      <c r="AL33" s="116"/>
      <c r="AM33" s="116"/>
      <c r="AN33" s="116"/>
      <c r="AO33" s="124"/>
      <c r="AP33" s="116"/>
      <c r="AQ33" s="116"/>
      <c r="AR33" s="116"/>
      <c r="AS33" s="116"/>
      <c r="AT33" s="116"/>
      <c r="AU33" s="116"/>
      <c r="AV33" s="116"/>
      <c r="AW33" s="116"/>
      <c r="AX33" s="117"/>
    </row>
    <row r="34" spans="1:50" s="82" customFormat="1" ht="12.75">
      <c r="A34" s="185" t="s">
        <v>463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7"/>
      <c r="AC34" s="148" t="s">
        <v>522</v>
      </c>
      <c r="AD34" s="149"/>
      <c r="AE34" s="149"/>
      <c r="AF34" s="150"/>
      <c r="AG34" s="128">
        <v>12078</v>
      </c>
      <c r="AH34" s="129"/>
      <c r="AI34" s="129"/>
      <c r="AJ34" s="129"/>
      <c r="AK34" s="129"/>
      <c r="AL34" s="129"/>
      <c r="AM34" s="129"/>
      <c r="AN34" s="129"/>
      <c r="AO34" s="130"/>
      <c r="AP34" s="132">
        <v>15462</v>
      </c>
      <c r="AQ34" s="129"/>
      <c r="AR34" s="129"/>
      <c r="AS34" s="129"/>
      <c r="AT34" s="129"/>
      <c r="AU34" s="129"/>
      <c r="AV34" s="129"/>
      <c r="AW34" s="129"/>
      <c r="AX34" s="133"/>
    </row>
    <row r="35" spans="1:50" s="82" customFormat="1" ht="12.75">
      <c r="A35" s="200" t="s">
        <v>521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2"/>
      <c r="AC35" s="140" t="s">
        <v>520</v>
      </c>
      <c r="AD35" s="141"/>
      <c r="AE35" s="141"/>
      <c r="AF35" s="142"/>
      <c r="AG35" s="143">
        <v>30825</v>
      </c>
      <c r="AH35" s="144"/>
      <c r="AI35" s="144"/>
      <c r="AJ35" s="144"/>
      <c r="AK35" s="144"/>
      <c r="AL35" s="144"/>
      <c r="AM35" s="144"/>
      <c r="AN35" s="144"/>
      <c r="AO35" s="145"/>
      <c r="AP35" s="146">
        <v>67597</v>
      </c>
      <c r="AQ35" s="144"/>
      <c r="AR35" s="144"/>
      <c r="AS35" s="144"/>
      <c r="AT35" s="144"/>
      <c r="AU35" s="144"/>
      <c r="AV35" s="144"/>
      <c r="AW35" s="144"/>
      <c r="AX35" s="147"/>
    </row>
    <row r="36" spans="1:50" s="82" customFormat="1" ht="12.75">
      <c r="A36" s="191" t="s">
        <v>91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3"/>
      <c r="AC36" s="148" t="s">
        <v>35</v>
      </c>
      <c r="AD36" s="149"/>
      <c r="AE36" s="149"/>
      <c r="AF36" s="150"/>
      <c r="AG36" s="118">
        <f>AG37+AG40</f>
        <v>20400</v>
      </c>
      <c r="AH36" s="119"/>
      <c r="AI36" s="119"/>
      <c r="AJ36" s="119"/>
      <c r="AK36" s="119"/>
      <c r="AL36" s="119"/>
      <c r="AM36" s="119"/>
      <c r="AN36" s="119"/>
      <c r="AO36" s="120"/>
      <c r="AP36" s="118">
        <f>AP37+AP40</f>
        <v>103000</v>
      </c>
      <c r="AQ36" s="119"/>
      <c r="AR36" s="119"/>
      <c r="AS36" s="119"/>
      <c r="AT36" s="119"/>
      <c r="AU36" s="119"/>
      <c r="AV36" s="119"/>
      <c r="AW36" s="119"/>
      <c r="AX36" s="131"/>
    </row>
    <row r="37" spans="1:50" s="82" customFormat="1" ht="12.75">
      <c r="A37" s="194" t="s">
        <v>25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73"/>
      <c r="AD37" s="174"/>
      <c r="AE37" s="174"/>
      <c r="AF37" s="175"/>
      <c r="AG37" s="121">
        <v>20400</v>
      </c>
      <c r="AH37" s="114"/>
      <c r="AI37" s="114"/>
      <c r="AJ37" s="114"/>
      <c r="AK37" s="114"/>
      <c r="AL37" s="114"/>
      <c r="AM37" s="114"/>
      <c r="AN37" s="114"/>
      <c r="AO37" s="122"/>
      <c r="AP37" s="114">
        <v>3000</v>
      </c>
      <c r="AQ37" s="114"/>
      <c r="AR37" s="114"/>
      <c r="AS37" s="114"/>
      <c r="AT37" s="114"/>
      <c r="AU37" s="114"/>
      <c r="AV37" s="114"/>
      <c r="AW37" s="114"/>
      <c r="AX37" s="115"/>
    </row>
    <row r="38" spans="1:50" s="82" customFormat="1" ht="12.75">
      <c r="A38" s="250" t="s">
        <v>495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2" t="s">
        <v>518</v>
      </c>
      <c r="AD38" s="253"/>
      <c r="AE38" s="253"/>
      <c r="AF38" s="253"/>
      <c r="AG38" s="161"/>
      <c r="AH38" s="159"/>
      <c r="AI38" s="159"/>
      <c r="AJ38" s="159"/>
      <c r="AK38" s="159"/>
      <c r="AL38" s="159"/>
      <c r="AM38" s="159"/>
      <c r="AN38" s="159"/>
      <c r="AO38" s="162"/>
      <c r="AP38" s="159"/>
      <c r="AQ38" s="159"/>
      <c r="AR38" s="159"/>
      <c r="AS38" s="159"/>
      <c r="AT38" s="159"/>
      <c r="AU38" s="159"/>
      <c r="AV38" s="159"/>
      <c r="AW38" s="159"/>
      <c r="AX38" s="160"/>
    </row>
    <row r="39" spans="1:50" s="82" customFormat="1" ht="12.75">
      <c r="A39" s="254" t="s">
        <v>519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125"/>
      <c r="AD39" s="126"/>
      <c r="AE39" s="126"/>
      <c r="AF39" s="126"/>
      <c r="AG39" s="123"/>
      <c r="AH39" s="116"/>
      <c r="AI39" s="116"/>
      <c r="AJ39" s="116"/>
      <c r="AK39" s="116"/>
      <c r="AL39" s="116"/>
      <c r="AM39" s="116"/>
      <c r="AN39" s="116"/>
      <c r="AO39" s="124"/>
      <c r="AP39" s="116"/>
      <c r="AQ39" s="116"/>
      <c r="AR39" s="116"/>
      <c r="AS39" s="116"/>
      <c r="AT39" s="116"/>
      <c r="AU39" s="116"/>
      <c r="AV39" s="116"/>
      <c r="AW39" s="116"/>
      <c r="AX39" s="117"/>
    </row>
    <row r="40" spans="1:50" s="82" customFormat="1" ht="12.75">
      <c r="A40" s="200" t="s">
        <v>517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2"/>
      <c r="AC40" s="140" t="s">
        <v>566</v>
      </c>
      <c r="AD40" s="141"/>
      <c r="AE40" s="141"/>
      <c r="AF40" s="142"/>
      <c r="AG40" s="143">
        <v>0</v>
      </c>
      <c r="AH40" s="144"/>
      <c r="AI40" s="144"/>
      <c r="AJ40" s="144"/>
      <c r="AK40" s="144"/>
      <c r="AL40" s="144"/>
      <c r="AM40" s="144"/>
      <c r="AN40" s="144"/>
      <c r="AO40" s="145"/>
      <c r="AP40" s="146">
        <v>100000</v>
      </c>
      <c r="AQ40" s="144"/>
      <c r="AR40" s="144"/>
      <c r="AS40" s="144"/>
      <c r="AT40" s="144"/>
      <c r="AU40" s="144"/>
      <c r="AV40" s="144"/>
      <c r="AW40" s="144"/>
      <c r="AX40" s="147"/>
    </row>
    <row r="41" spans="1:50" s="82" customFormat="1" ht="12.75">
      <c r="A41" s="197" t="s">
        <v>40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9"/>
      <c r="AC41" s="140" t="s">
        <v>36</v>
      </c>
      <c r="AD41" s="141"/>
      <c r="AE41" s="141"/>
      <c r="AF41" s="142"/>
      <c r="AG41" s="134">
        <f>AG42+AG44+AG45+AG46</f>
        <v>16508</v>
      </c>
      <c r="AH41" s="135"/>
      <c r="AI41" s="135"/>
      <c r="AJ41" s="135"/>
      <c r="AK41" s="135"/>
      <c r="AL41" s="135"/>
      <c r="AM41" s="135"/>
      <c r="AN41" s="135"/>
      <c r="AO41" s="172"/>
      <c r="AP41" s="134">
        <f>AP42+AP44+AP45+AP46</f>
        <v>13514</v>
      </c>
      <c r="AQ41" s="135"/>
      <c r="AR41" s="135"/>
      <c r="AS41" s="135"/>
      <c r="AT41" s="135"/>
      <c r="AU41" s="135"/>
      <c r="AV41" s="135"/>
      <c r="AW41" s="135"/>
      <c r="AX41" s="136"/>
    </row>
    <row r="42" spans="1:50" s="82" customFormat="1" ht="12.75">
      <c r="A42" s="211" t="s">
        <v>25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148"/>
      <c r="AD42" s="149"/>
      <c r="AE42" s="149"/>
      <c r="AF42" s="150"/>
      <c r="AG42" s="161">
        <v>0</v>
      </c>
      <c r="AH42" s="159"/>
      <c r="AI42" s="159"/>
      <c r="AJ42" s="159"/>
      <c r="AK42" s="159"/>
      <c r="AL42" s="159"/>
      <c r="AM42" s="159"/>
      <c r="AN42" s="159"/>
      <c r="AO42" s="162"/>
      <c r="AP42" s="159">
        <v>0</v>
      </c>
      <c r="AQ42" s="159"/>
      <c r="AR42" s="159"/>
      <c r="AS42" s="159"/>
      <c r="AT42" s="159"/>
      <c r="AU42" s="159"/>
      <c r="AV42" s="159"/>
      <c r="AW42" s="159"/>
      <c r="AX42" s="160"/>
    </row>
    <row r="43" spans="1:50" s="82" customFormat="1" ht="12.75">
      <c r="A43" s="185" t="s">
        <v>516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7"/>
      <c r="AC43" s="148" t="s">
        <v>515</v>
      </c>
      <c r="AD43" s="149"/>
      <c r="AE43" s="149"/>
      <c r="AF43" s="150"/>
      <c r="AG43" s="161"/>
      <c r="AH43" s="159"/>
      <c r="AI43" s="159"/>
      <c r="AJ43" s="159"/>
      <c r="AK43" s="159"/>
      <c r="AL43" s="159"/>
      <c r="AM43" s="159"/>
      <c r="AN43" s="159"/>
      <c r="AO43" s="162"/>
      <c r="AP43" s="159"/>
      <c r="AQ43" s="159"/>
      <c r="AR43" s="159"/>
      <c r="AS43" s="159"/>
      <c r="AT43" s="159"/>
      <c r="AU43" s="159"/>
      <c r="AV43" s="159"/>
      <c r="AW43" s="159"/>
      <c r="AX43" s="160"/>
    </row>
    <row r="44" spans="1:50" s="82" customFormat="1" ht="12.75">
      <c r="A44" s="200" t="s">
        <v>514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2"/>
      <c r="AC44" s="140" t="s">
        <v>513</v>
      </c>
      <c r="AD44" s="141"/>
      <c r="AE44" s="141"/>
      <c r="AF44" s="142"/>
      <c r="AG44" s="143">
        <v>16508</v>
      </c>
      <c r="AH44" s="144"/>
      <c r="AI44" s="144"/>
      <c r="AJ44" s="144"/>
      <c r="AK44" s="144"/>
      <c r="AL44" s="144"/>
      <c r="AM44" s="144"/>
      <c r="AN44" s="144"/>
      <c r="AO44" s="145"/>
      <c r="AP44" s="146">
        <v>13514</v>
      </c>
      <c r="AQ44" s="144"/>
      <c r="AR44" s="144"/>
      <c r="AS44" s="144"/>
      <c r="AT44" s="144"/>
      <c r="AU44" s="144"/>
      <c r="AV44" s="144"/>
      <c r="AW44" s="144"/>
      <c r="AX44" s="147"/>
    </row>
    <row r="45" spans="1:50" s="82" customFormat="1" ht="12.75">
      <c r="A45" s="185" t="s">
        <v>512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7"/>
      <c r="AC45" s="148" t="s">
        <v>511</v>
      </c>
      <c r="AD45" s="149"/>
      <c r="AE45" s="149"/>
      <c r="AF45" s="150"/>
      <c r="AG45" s="128">
        <v>0</v>
      </c>
      <c r="AH45" s="129"/>
      <c r="AI45" s="129"/>
      <c r="AJ45" s="129"/>
      <c r="AK45" s="129"/>
      <c r="AL45" s="129"/>
      <c r="AM45" s="129"/>
      <c r="AN45" s="129"/>
      <c r="AO45" s="130"/>
      <c r="AP45" s="132">
        <v>0</v>
      </c>
      <c r="AQ45" s="129"/>
      <c r="AR45" s="129"/>
      <c r="AS45" s="129"/>
      <c r="AT45" s="129"/>
      <c r="AU45" s="129"/>
      <c r="AV45" s="129"/>
      <c r="AW45" s="129"/>
      <c r="AX45" s="133"/>
    </row>
    <row r="46" spans="1:50" s="82" customFormat="1" ht="12.75">
      <c r="A46" s="200" t="s">
        <v>510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2"/>
      <c r="AC46" s="140" t="s">
        <v>509</v>
      </c>
      <c r="AD46" s="141"/>
      <c r="AE46" s="141"/>
      <c r="AF46" s="142"/>
      <c r="AG46" s="143">
        <v>0</v>
      </c>
      <c r="AH46" s="144"/>
      <c r="AI46" s="144"/>
      <c r="AJ46" s="144"/>
      <c r="AK46" s="144"/>
      <c r="AL46" s="144"/>
      <c r="AM46" s="144"/>
      <c r="AN46" s="144"/>
      <c r="AO46" s="145"/>
      <c r="AP46" s="146">
        <v>0</v>
      </c>
      <c r="AQ46" s="144"/>
      <c r="AR46" s="144"/>
      <c r="AS46" s="144"/>
      <c r="AT46" s="144"/>
      <c r="AU46" s="144"/>
      <c r="AV46" s="144"/>
      <c r="AW46" s="144"/>
      <c r="AX46" s="147"/>
    </row>
    <row r="47" spans="1:50" s="82" customFormat="1" ht="13.5" thickBot="1">
      <c r="A47" s="203" t="s">
        <v>41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5"/>
      <c r="AC47" s="176" t="s">
        <v>37</v>
      </c>
      <c r="AD47" s="177"/>
      <c r="AE47" s="177"/>
      <c r="AF47" s="178"/>
      <c r="AG47" s="166">
        <v>0</v>
      </c>
      <c r="AH47" s="167"/>
      <c r="AI47" s="167"/>
      <c r="AJ47" s="167"/>
      <c r="AK47" s="167"/>
      <c r="AL47" s="167"/>
      <c r="AM47" s="167"/>
      <c r="AN47" s="167"/>
      <c r="AO47" s="168"/>
      <c r="AP47" s="170">
        <v>0</v>
      </c>
      <c r="AQ47" s="167"/>
      <c r="AR47" s="167"/>
      <c r="AS47" s="167"/>
      <c r="AT47" s="167"/>
      <c r="AU47" s="167"/>
      <c r="AV47" s="167"/>
      <c r="AW47" s="167"/>
      <c r="AX47" s="171"/>
    </row>
    <row r="48" spans="1:50" s="82" customFormat="1" ht="13.5" thickBot="1">
      <c r="A48" s="268" t="s">
        <v>508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70"/>
      <c r="AC48" s="176" t="s">
        <v>38</v>
      </c>
      <c r="AD48" s="177"/>
      <c r="AE48" s="177"/>
      <c r="AF48" s="178"/>
      <c r="AG48" s="163">
        <f>AG5+AG16+AG18+AG26+AG36+AG41+AG47</f>
        <v>392133</v>
      </c>
      <c r="AH48" s="164"/>
      <c r="AI48" s="164"/>
      <c r="AJ48" s="164"/>
      <c r="AK48" s="164"/>
      <c r="AL48" s="164"/>
      <c r="AM48" s="164"/>
      <c r="AN48" s="164"/>
      <c r="AO48" s="165"/>
      <c r="AP48" s="163">
        <f>AP5+AP16+AP18+AP26+AP36+AP41+AP47</f>
        <v>569278</v>
      </c>
      <c r="AQ48" s="164"/>
      <c r="AR48" s="164"/>
      <c r="AS48" s="164"/>
      <c r="AT48" s="164"/>
      <c r="AU48" s="164"/>
      <c r="AV48" s="164"/>
      <c r="AW48" s="164"/>
      <c r="AX48" s="165"/>
    </row>
    <row r="49" spans="1:50" s="82" customFormat="1" ht="13.5" thickBot="1">
      <c r="A49" s="271" t="s">
        <v>507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3"/>
      <c r="AC49" s="176" t="s">
        <v>39</v>
      </c>
      <c r="AD49" s="177"/>
      <c r="AE49" s="177"/>
      <c r="AF49" s="178"/>
      <c r="AG49" s="163">
        <f>'1-1'!AG53:AO53+'1-2'!AG48:AO48</f>
        <v>850921</v>
      </c>
      <c r="AH49" s="164"/>
      <c r="AI49" s="164"/>
      <c r="AJ49" s="164"/>
      <c r="AK49" s="164"/>
      <c r="AL49" s="164"/>
      <c r="AM49" s="164"/>
      <c r="AN49" s="164"/>
      <c r="AO49" s="165"/>
      <c r="AP49" s="163">
        <f>'1-1'!AP53:AX53+'1-2'!AP48:AX48</f>
        <v>1089120</v>
      </c>
      <c r="AQ49" s="164"/>
      <c r="AR49" s="164"/>
      <c r="AS49" s="164"/>
      <c r="AT49" s="164"/>
      <c r="AU49" s="164"/>
      <c r="AV49" s="164"/>
      <c r="AW49" s="164"/>
      <c r="AX49" s="165"/>
    </row>
  </sheetData>
  <sheetProtection/>
  <mergeCells count="168">
    <mergeCell ref="AP48:AX48"/>
    <mergeCell ref="AP49:AX49"/>
    <mergeCell ref="AP41:AX41"/>
    <mergeCell ref="AP44:AX44"/>
    <mergeCell ref="AP45:AX45"/>
    <mergeCell ref="AP42:AX43"/>
    <mergeCell ref="AP46:AX46"/>
    <mergeCell ref="AP47:AX47"/>
    <mergeCell ref="AP31:AX31"/>
    <mergeCell ref="AP32:AX33"/>
    <mergeCell ref="AP34:AX34"/>
    <mergeCell ref="AP35:AX35"/>
    <mergeCell ref="AP36:AX36"/>
    <mergeCell ref="AP40:AX40"/>
    <mergeCell ref="AP23:AX23"/>
    <mergeCell ref="AP24:AX24"/>
    <mergeCell ref="AP25:AX25"/>
    <mergeCell ref="AP28:AX29"/>
    <mergeCell ref="AP26:AX27"/>
    <mergeCell ref="AP30:AX30"/>
    <mergeCell ref="AP18:AX19"/>
    <mergeCell ref="AP5:AX6"/>
    <mergeCell ref="AP9:AX9"/>
    <mergeCell ref="AP12:AX12"/>
    <mergeCell ref="AP10:AX11"/>
    <mergeCell ref="AP22:AX22"/>
    <mergeCell ref="AG46:AO46"/>
    <mergeCell ref="AG47:AO47"/>
    <mergeCell ref="AG48:AO48"/>
    <mergeCell ref="AG49:AO49"/>
    <mergeCell ref="AP7:AX8"/>
    <mergeCell ref="AP13:AX13"/>
    <mergeCell ref="AP14:AX14"/>
    <mergeCell ref="AP15:AX15"/>
    <mergeCell ref="AP16:AX17"/>
    <mergeCell ref="AP20:AX21"/>
    <mergeCell ref="AG35:AO35"/>
    <mergeCell ref="AG36:AO36"/>
    <mergeCell ref="AG40:AO40"/>
    <mergeCell ref="AG41:AO41"/>
    <mergeCell ref="AG44:AO44"/>
    <mergeCell ref="AG45:AO45"/>
    <mergeCell ref="AG42:AO43"/>
    <mergeCell ref="AG28:AO29"/>
    <mergeCell ref="AG26:AO27"/>
    <mergeCell ref="AG30:AO30"/>
    <mergeCell ref="AG31:AO31"/>
    <mergeCell ref="AG32:AO33"/>
    <mergeCell ref="AG34:AO34"/>
    <mergeCell ref="AG5:AO6"/>
    <mergeCell ref="AG9:AO9"/>
    <mergeCell ref="AG12:AO12"/>
    <mergeCell ref="AG10:AO11"/>
    <mergeCell ref="AG24:AO24"/>
    <mergeCell ref="AG25:AO25"/>
    <mergeCell ref="AC49:AF49"/>
    <mergeCell ref="AG7:AO8"/>
    <mergeCell ref="AG13:AO13"/>
    <mergeCell ref="AG14:AO14"/>
    <mergeCell ref="AG15:AO15"/>
    <mergeCell ref="AG16:AO17"/>
    <mergeCell ref="AG20:AO21"/>
    <mergeCell ref="AG18:AO19"/>
    <mergeCell ref="AG22:AO22"/>
    <mergeCell ref="AG23:AO23"/>
    <mergeCell ref="AC43:AF43"/>
    <mergeCell ref="AC44:AF44"/>
    <mergeCell ref="AC45:AF45"/>
    <mergeCell ref="AC46:AF46"/>
    <mergeCell ref="AC47:AF47"/>
    <mergeCell ref="AC48:AF48"/>
    <mergeCell ref="AC35:AF35"/>
    <mergeCell ref="AC36:AF36"/>
    <mergeCell ref="AC37:AF37"/>
    <mergeCell ref="AC40:AF40"/>
    <mergeCell ref="AC41:AF41"/>
    <mergeCell ref="AC42:AF42"/>
    <mergeCell ref="AC29:AF29"/>
    <mergeCell ref="AC30:AF30"/>
    <mergeCell ref="AC31:AF31"/>
    <mergeCell ref="AC32:AF32"/>
    <mergeCell ref="AC33:AF33"/>
    <mergeCell ref="AC34:AF34"/>
    <mergeCell ref="AC23:AF23"/>
    <mergeCell ref="AC24:AF24"/>
    <mergeCell ref="AC25:AF25"/>
    <mergeCell ref="AC26:AF26"/>
    <mergeCell ref="AC27:AF27"/>
    <mergeCell ref="AC28:AF28"/>
    <mergeCell ref="A42:AB42"/>
    <mergeCell ref="AC14:AF14"/>
    <mergeCell ref="AC15:AF15"/>
    <mergeCell ref="AC17:AF17"/>
    <mergeCell ref="AC16:AF16"/>
    <mergeCell ref="AC18:AF18"/>
    <mergeCell ref="AC19:AF19"/>
    <mergeCell ref="AC20:AF20"/>
    <mergeCell ref="AC21:AF21"/>
    <mergeCell ref="AC22:AF22"/>
    <mergeCell ref="A43:AB43"/>
    <mergeCell ref="A44:AB44"/>
    <mergeCell ref="AC11:AF11"/>
    <mergeCell ref="AC12:AF12"/>
    <mergeCell ref="AC13:AF13"/>
    <mergeCell ref="A47:AB47"/>
    <mergeCell ref="A45:AB45"/>
    <mergeCell ref="A46:AB46"/>
    <mergeCell ref="A40:AB40"/>
    <mergeCell ref="A41:AB41"/>
    <mergeCell ref="A36:AB36"/>
    <mergeCell ref="A37:AB37"/>
    <mergeCell ref="A48:AB48"/>
    <mergeCell ref="A49:AB49"/>
    <mergeCell ref="AC5:AF5"/>
    <mergeCell ref="AC6:AF6"/>
    <mergeCell ref="AC7:AF7"/>
    <mergeCell ref="AC8:AF8"/>
    <mergeCell ref="AC9:AF9"/>
    <mergeCell ref="AC10:AF10"/>
    <mergeCell ref="A30:AB30"/>
    <mergeCell ref="A31:AB31"/>
    <mergeCell ref="A32:AB32"/>
    <mergeCell ref="A33:AB33"/>
    <mergeCell ref="A34:AB34"/>
    <mergeCell ref="A35:AB35"/>
    <mergeCell ref="A24:AB24"/>
    <mergeCell ref="A25:AB25"/>
    <mergeCell ref="A26:AB26"/>
    <mergeCell ref="A27:AB27"/>
    <mergeCell ref="A28:AB28"/>
    <mergeCell ref="A29:AB29"/>
    <mergeCell ref="A18:AB18"/>
    <mergeCell ref="A19:AB19"/>
    <mergeCell ref="A20:AB20"/>
    <mergeCell ref="A21:AB21"/>
    <mergeCell ref="A22:AB22"/>
    <mergeCell ref="A23:AB23"/>
    <mergeCell ref="A11:AB11"/>
    <mergeCell ref="A12:AB12"/>
    <mergeCell ref="A13:AB13"/>
    <mergeCell ref="A14:AB14"/>
    <mergeCell ref="A15:AB15"/>
    <mergeCell ref="A17:AB17"/>
    <mergeCell ref="A16:AB16"/>
    <mergeCell ref="A5:AB5"/>
    <mergeCell ref="A6:AB6"/>
    <mergeCell ref="A7:AB7"/>
    <mergeCell ref="A8:AB8"/>
    <mergeCell ref="A9:AB9"/>
    <mergeCell ref="A10:AB10"/>
    <mergeCell ref="AC2:AF2"/>
    <mergeCell ref="AC3:AF3"/>
    <mergeCell ref="AC4:AF4"/>
    <mergeCell ref="A2:AB2"/>
    <mergeCell ref="A3:AB3"/>
    <mergeCell ref="A4:AB4"/>
    <mergeCell ref="AP2:AX2"/>
    <mergeCell ref="AP3:AX3"/>
    <mergeCell ref="AP4:AX4"/>
    <mergeCell ref="AG2:AO2"/>
    <mergeCell ref="AG3:AO3"/>
    <mergeCell ref="AG4:AO4"/>
    <mergeCell ref="A38:AB38"/>
    <mergeCell ref="AC38:AF38"/>
    <mergeCell ref="AP37:AX39"/>
    <mergeCell ref="AG37:AO39"/>
    <mergeCell ref="A39:AB39"/>
    <mergeCell ref="AC39:AF3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69"/>
  <sheetViews>
    <sheetView zoomScalePageLayoutView="0" workbookViewId="0" topLeftCell="A25">
      <selection activeCell="AP16" sqref="AP16:AX16"/>
    </sheetView>
  </sheetViews>
  <sheetFormatPr defaultColWidth="1.75390625" defaultRowHeight="12.75"/>
  <cols>
    <col min="1" max="41" width="1.75390625" style="47" customWidth="1"/>
    <col min="42" max="42" width="1.625" style="47" customWidth="1"/>
    <col min="43" max="16384" width="1.75390625" style="47" customWidth="1"/>
  </cols>
  <sheetData>
    <row r="1" ht="11.25">
      <c r="AX1" s="48" t="s">
        <v>27</v>
      </c>
    </row>
    <row r="2" spans="1:50" s="53" customFormat="1" ht="12">
      <c r="A2" s="409" t="s">
        <v>42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 t="s">
        <v>131</v>
      </c>
      <c r="AD2" s="409"/>
      <c r="AE2" s="409"/>
      <c r="AF2" s="409"/>
      <c r="AG2" s="409" t="s">
        <v>72</v>
      </c>
      <c r="AH2" s="409"/>
      <c r="AI2" s="409"/>
      <c r="AJ2" s="409"/>
      <c r="AK2" s="409"/>
      <c r="AL2" s="409"/>
      <c r="AM2" s="409"/>
      <c r="AN2" s="409"/>
      <c r="AO2" s="409"/>
      <c r="AP2" s="409" t="s">
        <v>74</v>
      </c>
      <c r="AQ2" s="409"/>
      <c r="AR2" s="409"/>
      <c r="AS2" s="409"/>
      <c r="AT2" s="409"/>
      <c r="AU2" s="409"/>
      <c r="AV2" s="409"/>
      <c r="AW2" s="409"/>
      <c r="AX2" s="409"/>
    </row>
    <row r="3" spans="1:50" s="53" customFormat="1" ht="12">
      <c r="A3" s="410"/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 t="s">
        <v>132</v>
      </c>
      <c r="AD3" s="410"/>
      <c r="AE3" s="410"/>
      <c r="AF3" s="410"/>
      <c r="AG3" s="410" t="s">
        <v>137</v>
      </c>
      <c r="AH3" s="410"/>
      <c r="AI3" s="410"/>
      <c r="AJ3" s="410"/>
      <c r="AK3" s="410"/>
      <c r="AL3" s="410"/>
      <c r="AM3" s="410"/>
      <c r="AN3" s="410"/>
      <c r="AO3" s="410"/>
      <c r="AP3" s="410" t="s">
        <v>75</v>
      </c>
      <c r="AQ3" s="410"/>
      <c r="AR3" s="410"/>
      <c r="AS3" s="410"/>
      <c r="AT3" s="410"/>
      <c r="AU3" s="410"/>
      <c r="AV3" s="410"/>
      <c r="AW3" s="410"/>
      <c r="AX3" s="410"/>
    </row>
    <row r="4" spans="1:50" s="53" customFormat="1" ht="12.75" thickBot="1">
      <c r="A4" s="409">
        <v>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>
        <v>2</v>
      </c>
      <c r="AD4" s="409"/>
      <c r="AE4" s="409"/>
      <c r="AF4" s="409"/>
      <c r="AG4" s="409">
        <v>3</v>
      </c>
      <c r="AH4" s="409"/>
      <c r="AI4" s="409"/>
      <c r="AJ4" s="409"/>
      <c r="AK4" s="409"/>
      <c r="AL4" s="409"/>
      <c r="AM4" s="409"/>
      <c r="AN4" s="409"/>
      <c r="AO4" s="409"/>
      <c r="AP4" s="409">
        <v>4</v>
      </c>
      <c r="AQ4" s="409"/>
      <c r="AR4" s="409"/>
      <c r="AS4" s="409"/>
      <c r="AT4" s="409"/>
      <c r="AU4" s="409"/>
      <c r="AV4" s="409"/>
      <c r="AW4" s="409"/>
      <c r="AX4" s="409"/>
    </row>
    <row r="5" spans="1:50" s="54" customFormat="1" ht="12.75">
      <c r="A5" s="414" t="s">
        <v>108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67"/>
      <c r="AD5" s="368"/>
      <c r="AE5" s="368"/>
      <c r="AF5" s="369"/>
      <c r="AG5" s="344">
        <v>148240</v>
      </c>
      <c r="AH5" s="345"/>
      <c r="AI5" s="345"/>
      <c r="AJ5" s="345"/>
      <c r="AK5" s="345"/>
      <c r="AL5" s="345"/>
      <c r="AM5" s="345"/>
      <c r="AN5" s="345"/>
      <c r="AO5" s="346"/>
      <c r="AP5" s="353">
        <v>148240</v>
      </c>
      <c r="AQ5" s="354"/>
      <c r="AR5" s="354"/>
      <c r="AS5" s="354"/>
      <c r="AT5" s="354"/>
      <c r="AU5" s="354"/>
      <c r="AV5" s="354"/>
      <c r="AW5" s="354"/>
      <c r="AX5" s="411"/>
    </row>
    <row r="6" spans="1:50" s="54" customFormat="1" ht="12.75">
      <c r="A6" s="370" t="s">
        <v>92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2"/>
      <c r="AC6" s="310" t="s">
        <v>43</v>
      </c>
      <c r="AD6" s="311"/>
      <c r="AE6" s="311"/>
      <c r="AF6" s="356"/>
      <c r="AG6" s="347"/>
      <c r="AH6" s="348"/>
      <c r="AI6" s="348"/>
      <c r="AJ6" s="348"/>
      <c r="AK6" s="348"/>
      <c r="AL6" s="348"/>
      <c r="AM6" s="348"/>
      <c r="AN6" s="348"/>
      <c r="AO6" s="349"/>
      <c r="AP6" s="302"/>
      <c r="AQ6" s="303"/>
      <c r="AR6" s="303"/>
      <c r="AS6" s="303"/>
      <c r="AT6" s="303"/>
      <c r="AU6" s="303"/>
      <c r="AV6" s="303"/>
      <c r="AW6" s="303"/>
      <c r="AX6" s="304"/>
    </row>
    <row r="7" spans="1:50" s="54" customFormat="1" ht="14.25" customHeight="1">
      <c r="A7" s="404" t="s">
        <v>109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335" t="s">
        <v>583</v>
      </c>
      <c r="AD7" s="336"/>
      <c r="AE7" s="336"/>
      <c r="AF7" s="337"/>
      <c r="AG7" s="352">
        <v>0</v>
      </c>
      <c r="AH7" s="317"/>
      <c r="AI7" s="317"/>
      <c r="AJ7" s="317"/>
      <c r="AK7" s="317"/>
      <c r="AL7" s="317"/>
      <c r="AM7" s="317"/>
      <c r="AN7" s="317"/>
      <c r="AO7" s="328"/>
      <c r="AP7" s="352">
        <v>0</v>
      </c>
      <c r="AQ7" s="317"/>
      <c r="AR7" s="317"/>
      <c r="AS7" s="317"/>
      <c r="AT7" s="317"/>
      <c r="AU7" s="317"/>
      <c r="AV7" s="317"/>
      <c r="AW7" s="317"/>
      <c r="AX7" s="318"/>
    </row>
    <row r="8" spans="1:50" s="54" customFormat="1" ht="14.25" customHeight="1">
      <c r="A8" s="338" t="s">
        <v>93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40"/>
      <c r="AC8" s="380" t="s">
        <v>44</v>
      </c>
      <c r="AD8" s="381"/>
      <c r="AE8" s="381"/>
      <c r="AF8" s="382"/>
      <c r="AG8" s="296">
        <v>171684</v>
      </c>
      <c r="AH8" s="297"/>
      <c r="AI8" s="297"/>
      <c r="AJ8" s="297"/>
      <c r="AK8" s="297"/>
      <c r="AL8" s="297"/>
      <c r="AM8" s="297"/>
      <c r="AN8" s="297"/>
      <c r="AO8" s="298"/>
      <c r="AP8" s="296">
        <v>171137</v>
      </c>
      <c r="AQ8" s="297"/>
      <c r="AR8" s="297"/>
      <c r="AS8" s="297"/>
      <c r="AT8" s="297"/>
      <c r="AU8" s="297"/>
      <c r="AV8" s="297"/>
      <c r="AW8" s="297"/>
      <c r="AX8" s="299"/>
    </row>
    <row r="9" spans="1:50" s="54" customFormat="1" ht="14.25" customHeight="1">
      <c r="A9" s="379" t="s">
        <v>94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3"/>
      <c r="AC9" s="335" t="s">
        <v>45</v>
      </c>
      <c r="AD9" s="336"/>
      <c r="AE9" s="336"/>
      <c r="AF9" s="337"/>
      <c r="AG9" s="305">
        <f>AG10+AG13</f>
        <v>7412</v>
      </c>
      <c r="AH9" s="305"/>
      <c r="AI9" s="305"/>
      <c r="AJ9" s="305"/>
      <c r="AK9" s="305"/>
      <c r="AL9" s="305"/>
      <c r="AM9" s="305"/>
      <c r="AN9" s="305"/>
      <c r="AO9" s="305"/>
      <c r="AP9" s="324">
        <f>AP10+AP13</f>
        <v>7412</v>
      </c>
      <c r="AQ9" s="324"/>
      <c r="AR9" s="324"/>
      <c r="AS9" s="324"/>
      <c r="AT9" s="324"/>
      <c r="AU9" s="324"/>
      <c r="AV9" s="324"/>
      <c r="AW9" s="324"/>
      <c r="AX9" s="325"/>
    </row>
    <row r="10" spans="1:50" s="54" customFormat="1" ht="12.75">
      <c r="A10" s="406" t="s">
        <v>25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8"/>
      <c r="AC10" s="332"/>
      <c r="AD10" s="333"/>
      <c r="AE10" s="333"/>
      <c r="AF10" s="334"/>
      <c r="AG10" s="321">
        <v>7412</v>
      </c>
      <c r="AH10" s="322"/>
      <c r="AI10" s="322"/>
      <c r="AJ10" s="322"/>
      <c r="AK10" s="322"/>
      <c r="AL10" s="322"/>
      <c r="AM10" s="322"/>
      <c r="AN10" s="322"/>
      <c r="AO10" s="350"/>
      <c r="AP10" s="321">
        <v>7412</v>
      </c>
      <c r="AQ10" s="322"/>
      <c r="AR10" s="322"/>
      <c r="AS10" s="322"/>
      <c r="AT10" s="322"/>
      <c r="AU10" s="322"/>
      <c r="AV10" s="322"/>
      <c r="AW10" s="322"/>
      <c r="AX10" s="323"/>
    </row>
    <row r="11" spans="1:50" s="54" customFormat="1" ht="12.75">
      <c r="A11" s="401" t="s">
        <v>111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3"/>
      <c r="AC11" s="335" t="s">
        <v>567</v>
      </c>
      <c r="AD11" s="336"/>
      <c r="AE11" s="336"/>
      <c r="AF11" s="337"/>
      <c r="AG11" s="316"/>
      <c r="AH11" s="317"/>
      <c r="AI11" s="317"/>
      <c r="AJ11" s="317"/>
      <c r="AK11" s="317"/>
      <c r="AL11" s="317"/>
      <c r="AM11" s="317"/>
      <c r="AN11" s="317"/>
      <c r="AO11" s="328"/>
      <c r="AP11" s="316"/>
      <c r="AQ11" s="317"/>
      <c r="AR11" s="317"/>
      <c r="AS11" s="317"/>
      <c r="AT11" s="317"/>
      <c r="AU11" s="317"/>
      <c r="AV11" s="317"/>
      <c r="AW11" s="317"/>
      <c r="AX11" s="318"/>
    </row>
    <row r="12" spans="1:50" s="54" customFormat="1" ht="12.75">
      <c r="A12" s="398" t="s">
        <v>112</v>
      </c>
      <c r="B12" s="399"/>
      <c r="C12" s="399"/>
      <c r="D12" s="399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400"/>
      <c r="AC12" s="310"/>
      <c r="AD12" s="311"/>
      <c r="AE12" s="311"/>
      <c r="AF12" s="356"/>
      <c r="AG12" s="302"/>
      <c r="AH12" s="303"/>
      <c r="AI12" s="303"/>
      <c r="AJ12" s="303"/>
      <c r="AK12" s="303"/>
      <c r="AL12" s="303"/>
      <c r="AM12" s="303"/>
      <c r="AN12" s="303"/>
      <c r="AO12" s="351"/>
      <c r="AP12" s="302"/>
      <c r="AQ12" s="303"/>
      <c r="AR12" s="303"/>
      <c r="AS12" s="303"/>
      <c r="AT12" s="303"/>
      <c r="AU12" s="303"/>
      <c r="AV12" s="303"/>
      <c r="AW12" s="303"/>
      <c r="AX12" s="304"/>
    </row>
    <row r="13" spans="1:50" s="54" customFormat="1" ht="12.75">
      <c r="A13" s="401" t="s">
        <v>111</v>
      </c>
      <c r="B13" s="4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3"/>
      <c r="AC13" s="335" t="s">
        <v>568</v>
      </c>
      <c r="AD13" s="336"/>
      <c r="AE13" s="336"/>
      <c r="AF13" s="337"/>
      <c r="AG13" s="321">
        <v>0</v>
      </c>
      <c r="AH13" s="322"/>
      <c r="AI13" s="322"/>
      <c r="AJ13" s="322"/>
      <c r="AK13" s="322"/>
      <c r="AL13" s="322"/>
      <c r="AM13" s="322"/>
      <c r="AN13" s="322"/>
      <c r="AO13" s="350"/>
      <c r="AP13" s="321">
        <v>0</v>
      </c>
      <c r="AQ13" s="322"/>
      <c r="AR13" s="322"/>
      <c r="AS13" s="322"/>
      <c r="AT13" s="322"/>
      <c r="AU13" s="322"/>
      <c r="AV13" s="322"/>
      <c r="AW13" s="322"/>
      <c r="AX13" s="323"/>
    </row>
    <row r="14" spans="1:50" s="54" customFormat="1" ht="12.75">
      <c r="A14" s="401" t="s">
        <v>113</v>
      </c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3"/>
      <c r="AC14" s="335"/>
      <c r="AD14" s="336"/>
      <c r="AE14" s="336"/>
      <c r="AF14" s="337"/>
      <c r="AG14" s="302"/>
      <c r="AH14" s="303"/>
      <c r="AI14" s="303"/>
      <c r="AJ14" s="303"/>
      <c r="AK14" s="303"/>
      <c r="AL14" s="303"/>
      <c r="AM14" s="303"/>
      <c r="AN14" s="303"/>
      <c r="AO14" s="351"/>
      <c r="AP14" s="302"/>
      <c r="AQ14" s="303"/>
      <c r="AR14" s="303"/>
      <c r="AS14" s="303"/>
      <c r="AT14" s="303"/>
      <c r="AU14" s="303"/>
      <c r="AV14" s="303"/>
      <c r="AW14" s="303"/>
      <c r="AX14" s="304"/>
    </row>
    <row r="15" spans="1:50" s="54" customFormat="1" ht="14.25" customHeight="1" thickBot="1">
      <c r="A15" s="395" t="s">
        <v>110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7"/>
      <c r="AC15" s="364" t="s">
        <v>46</v>
      </c>
      <c r="AD15" s="365"/>
      <c r="AE15" s="365"/>
      <c r="AF15" s="366"/>
      <c r="AG15" s="305">
        <v>432792</v>
      </c>
      <c r="AH15" s="305"/>
      <c r="AI15" s="305"/>
      <c r="AJ15" s="305"/>
      <c r="AK15" s="305"/>
      <c r="AL15" s="305"/>
      <c r="AM15" s="305"/>
      <c r="AN15" s="305"/>
      <c r="AO15" s="305"/>
      <c r="AP15" s="324">
        <v>453461</v>
      </c>
      <c r="AQ15" s="324"/>
      <c r="AR15" s="324"/>
      <c r="AS15" s="324"/>
      <c r="AT15" s="324"/>
      <c r="AU15" s="324"/>
      <c r="AV15" s="324"/>
      <c r="AW15" s="324"/>
      <c r="AX15" s="325"/>
    </row>
    <row r="16" spans="1:50" s="54" customFormat="1" ht="14.25" customHeight="1" thickBot="1">
      <c r="A16" s="398" t="s">
        <v>114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400"/>
      <c r="AC16" s="373" t="s">
        <v>47</v>
      </c>
      <c r="AD16" s="374"/>
      <c r="AE16" s="374"/>
      <c r="AF16" s="375"/>
      <c r="AG16" s="326">
        <f>AG5+AG8+AG9+AG15</f>
        <v>760128</v>
      </c>
      <c r="AH16" s="326"/>
      <c r="AI16" s="326"/>
      <c r="AJ16" s="326"/>
      <c r="AK16" s="326"/>
      <c r="AL16" s="326"/>
      <c r="AM16" s="326"/>
      <c r="AN16" s="326"/>
      <c r="AO16" s="326"/>
      <c r="AP16" s="326">
        <f>AP5+AP8+AP9+AP15</f>
        <v>780250</v>
      </c>
      <c r="AQ16" s="326"/>
      <c r="AR16" s="326"/>
      <c r="AS16" s="326"/>
      <c r="AT16" s="326"/>
      <c r="AU16" s="326"/>
      <c r="AV16" s="326"/>
      <c r="AW16" s="326"/>
      <c r="AX16" s="327"/>
    </row>
    <row r="17" spans="1:50" s="54" customFormat="1" ht="12.75">
      <c r="A17" s="393" t="s">
        <v>59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67"/>
      <c r="AD17" s="368"/>
      <c r="AE17" s="368"/>
      <c r="AF17" s="369"/>
      <c r="AG17" s="415">
        <f>AG20+AG21</f>
        <v>0</v>
      </c>
      <c r="AH17" s="416"/>
      <c r="AI17" s="416"/>
      <c r="AJ17" s="416"/>
      <c r="AK17" s="416"/>
      <c r="AL17" s="416"/>
      <c r="AM17" s="416"/>
      <c r="AN17" s="416"/>
      <c r="AO17" s="421"/>
      <c r="AP17" s="415">
        <f>AP20+AP21</f>
        <v>0</v>
      </c>
      <c r="AQ17" s="416"/>
      <c r="AR17" s="416"/>
      <c r="AS17" s="416"/>
      <c r="AT17" s="416"/>
      <c r="AU17" s="416"/>
      <c r="AV17" s="416"/>
      <c r="AW17" s="416"/>
      <c r="AX17" s="417"/>
    </row>
    <row r="18" spans="1:50" s="54" customFormat="1" ht="12.75">
      <c r="A18" s="313" t="s">
        <v>95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5"/>
      <c r="AC18" s="310" t="s">
        <v>48</v>
      </c>
      <c r="AD18" s="311"/>
      <c r="AE18" s="311"/>
      <c r="AF18" s="312"/>
      <c r="AG18" s="418"/>
      <c r="AH18" s="419"/>
      <c r="AI18" s="419"/>
      <c r="AJ18" s="419"/>
      <c r="AK18" s="419"/>
      <c r="AL18" s="419"/>
      <c r="AM18" s="419"/>
      <c r="AN18" s="419"/>
      <c r="AO18" s="422"/>
      <c r="AP18" s="418"/>
      <c r="AQ18" s="419"/>
      <c r="AR18" s="419"/>
      <c r="AS18" s="419"/>
      <c r="AT18" s="419"/>
      <c r="AU18" s="419"/>
      <c r="AV18" s="419"/>
      <c r="AW18" s="419"/>
      <c r="AX18" s="420"/>
    </row>
    <row r="19" spans="1:50" s="75" customFormat="1" ht="12.75">
      <c r="A19" s="282" t="s">
        <v>742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4"/>
      <c r="AC19" s="285"/>
      <c r="AD19" s="286"/>
      <c r="AE19" s="286"/>
      <c r="AF19" s="287"/>
      <c r="AG19" s="288"/>
      <c r="AH19" s="289"/>
      <c r="AI19" s="289"/>
      <c r="AJ19" s="289"/>
      <c r="AK19" s="289"/>
      <c r="AL19" s="289"/>
      <c r="AM19" s="289"/>
      <c r="AN19" s="289"/>
      <c r="AO19" s="290"/>
      <c r="AP19" s="288"/>
      <c r="AQ19" s="289"/>
      <c r="AR19" s="289"/>
      <c r="AS19" s="289"/>
      <c r="AT19" s="289"/>
      <c r="AU19" s="289"/>
      <c r="AV19" s="289"/>
      <c r="AW19" s="289"/>
      <c r="AX19" s="291"/>
    </row>
    <row r="20" spans="1:50" s="54" customFormat="1" ht="12.75">
      <c r="A20" s="313" t="s">
        <v>743</v>
      </c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5"/>
      <c r="AC20" s="310" t="s">
        <v>569</v>
      </c>
      <c r="AD20" s="311"/>
      <c r="AE20" s="311"/>
      <c r="AF20" s="312"/>
      <c r="AG20" s="296">
        <v>0</v>
      </c>
      <c r="AH20" s="297"/>
      <c r="AI20" s="297"/>
      <c r="AJ20" s="297"/>
      <c r="AK20" s="297"/>
      <c r="AL20" s="297"/>
      <c r="AM20" s="297"/>
      <c r="AN20" s="297"/>
      <c r="AO20" s="298"/>
      <c r="AP20" s="296">
        <v>0</v>
      </c>
      <c r="AQ20" s="297"/>
      <c r="AR20" s="297"/>
      <c r="AS20" s="297"/>
      <c r="AT20" s="297"/>
      <c r="AU20" s="297"/>
      <c r="AV20" s="297"/>
      <c r="AW20" s="297"/>
      <c r="AX20" s="299"/>
    </row>
    <row r="21" spans="1:50" s="54" customFormat="1" ht="12.75">
      <c r="A21" s="434" t="s">
        <v>744</v>
      </c>
      <c r="B21" s="435"/>
      <c r="C21" s="435"/>
      <c r="D21" s="435"/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6"/>
      <c r="AC21" s="437" t="s">
        <v>646</v>
      </c>
      <c r="AD21" s="438"/>
      <c r="AE21" s="438"/>
      <c r="AF21" s="439"/>
      <c r="AG21" s="296">
        <v>0</v>
      </c>
      <c r="AH21" s="297"/>
      <c r="AI21" s="297"/>
      <c r="AJ21" s="297"/>
      <c r="AK21" s="297"/>
      <c r="AL21" s="297"/>
      <c r="AM21" s="297"/>
      <c r="AN21" s="297"/>
      <c r="AO21" s="298"/>
      <c r="AP21" s="296">
        <v>0</v>
      </c>
      <c r="AQ21" s="297"/>
      <c r="AR21" s="297"/>
      <c r="AS21" s="297"/>
      <c r="AT21" s="297"/>
      <c r="AU21" s="297"/>
      <c r="AV21" s="297"/>
      <c r="AW21" s="297"/>
      <c r="AX21" s="299"/>
    </row>
    <row r="22" spans="1:50" s="54" customFormat="1" ht="14.25" customHeight="1">
      <c r="A22" s="428" t="s">
        <v>115</v>
      </c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282"/>
      <c r="AC22" s="292" t="s">
        <v>130</v>
      </c>
      <c r="AD22" s="293"/>
      <c r="AE22" s="293"/>
      <c r="AF22" s="293"/>
      <c r="AG22" s="300">
        <v>22304</v>
      </c>
      <c r="AH22" s="300"/>
      <c r="AI22" s="300"/>
      <c r="AJ22" s="300"/>
      <c r="AK22" s="300"/>
      <c r="AL22" s="300"/>
      <c r="AM22" s="300"/>
      <c r="AN22" s="300"/>
      <c r="AO22" s="300"/>
      <c r="AP22" s="300">
        <v>30595</v>
      </c>
      <c r="AQ22" s="300"/>
      <c r="AR22" s="300"/>
      <c r="AS22" s="300"/>
      <c r="AT22" s="300"/>
      <c r="AU22" s="300"/>
      <c r="AV22" s="300"/>
      <c r="AW22" s="300"/>
      <c r="AX22" s="301"/>
    </row>
    <row r="23" spans="1:50" s="54" customFormat="1" ht="14.25" customHeight="1" thickBot="1">
      <c r="A23" s="385" t="s">
        <v>60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6"/>
      <c r="AC23" s="360" t="s">
        <v>49</v>
      </c>
      <c r="AD23" s="361"/>
      <c r="AE23" s="361"/>
      <c r="AF23" s="361"/>
      <c r="AG23" s="319">
        <v>0</v>
      </c>
      <c r="AH23" s="319"/>
      <c r="AI23" s="319"/>
      <c r="AJ23" s="319"/>
      <c r="AK23" s="319"/>
      <c r="AL23" s="319"/>
      <c r="AM23" s="319"/>
      <c r="AN23" s="319"/>
      <c r="AO23" s="319"/>
      <c r="AP23" s="319">
        <v>0</v>
      </c>
      <c r="AQ23" s="319"/>
      <c r="AR23" s="319"/>
      <c r="AS23" s="319"/>
      <c r="AT23" s="319"/>
      <c r="AU23" s="319"/>
      <c r="AV23" s="319"/>
      <c r="AW23" s="319"/>
      <c r="AX23" s="320"/>
    </row>
    <row r="24" spans="1:50" s="54" customFormat="1" ht="14.25" customHeight="1" thickBot="1">
      <c r="A24" s="387" t="s">
        <v>116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8"/>
      <c r="AC24" s="362" t="s">
        <v>50</v>
      </c>
      <c r="AD24" s="363"/>
      <c r="AE24" s="363"/>
      <c r="AF24" s="363"/>
      <c r="AG24" s="326">
        <f>AG17+AG22+AG23</f>
        <v>22304</v>
      </c>
      <c r="AH24" s="326"/>
      <c r="AI24" s="326"/>
      <c r="AJ24" s="326"/>
      <c r="AK24" s="326"/>
      <c r="AL24" s="326"/>
      <c r="AM24" s="326"/>
      <c r="AN24" s="326"/>
      <c r="AO24" s="326"/>
      <c r="AP24" s="326">
        <f>AP17+AP22+AP23</f>
        <v>30595</v>
      </c>
      <c r="AQ24" s="326"/>
      <c r="AR24" s="326"/>
      <c r="AS24" s="326"/>
      <c r="AT24" s="326"/>
      <c r="AU24" s="326"/>
      <c r="AV24" s="326"/>
      <c r="AW24" s="326"/>
      <c r="AX24" s="327"/>
    </row>
    <row r="25" spans="1:50" s="54" customFormat="1" ht="12.75">
      <c r="A25" s="393" t="s">
        <v>61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07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9"/>
    </row>
    <row r="26" spans="1:50" s="54" customFormat="1" ht="12.75">
      <c r="A26" s="313" t="s">
        <v>95</v>
      </c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5"/>
      <c r="AC26" s="292" t="s">
        <v>51</v>
      </c>
      <c r="AD26" s="293"/>
      <c r="AE26" s="293"/>
      <c r="AF26" s="293"/>
      <c r="AG26" s="305">
        <f>AG28+AG29</f>
        <v>0</v>
      </c>
      <c r="AH26" s="305"/>
      <c r="AI26" s="305"/>
      <c r="AJ26" s="305"/>
      <c r="AK26" s="305"/>
      <c r="AL26" s="305"/>
      <c r="AM26" s="305"/>
      <c r="AN26" s="305"/>
      <c r="AO26" s="305"/>
      <c r="AP26" s="305">
        <f>AP28+AP29</f>
        <v>0</v>
      </c>
      <c r="AQ26" s="305"/>
      <c r="AR26" s="305"/>
      <c r="AS26" s="305"/>
      <c r="AT26" s="305"/>
      <c r="AU26" s="305"/>
      <c r="AV26" s="305"/>
      <c r="AW26" s="305"/>
      <c r="AX26" s="306"/>
    </row>
    <row r="27" spans="1:50" s="75" customFormat="1" ht="12.75">
      <c r="A27" s="282" t="s">
        <v>739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4"/>
      <c r="AC27" s="285"/>
      <c r="AD27" s="286"/>
      <c r="AE27" s="286"/>
      <c r="AF27" s="287"/>
      <c r="AG27" s="288"/>
      <c r="AH27" s="289"/>
      <c r="AI27" s="289"/>
      <c r="AJ27" s="289"/>
      <c r="AK27" s="289"/>
      <c r="AL27" s="289"/>
      <c r="AM27" s="289"/>
      <c r="AN27" s="289"/>
      <c r="AO27" s="290"/>
      <c r="AP27" s="288"/>
      <c r="AQ27" s="289"/>
      <c r="AR27" s="289"/>
      <c r="AS27" s="289"/>
      <c r="AT27" s="289"/>
      <c r="AU27" s="289"/>
      <c r="AV27" s="289"/>
      <c r="AW27" s="289"/>
      <c r="AX27" s="291"/>
    </row>
    <row r="28" spans="1:50" s="54" customFormat="1" ht="12.75">
      <c r="A28" s="313" t="s">
        <v>740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5"/>
      <c r="AC28" s="310" t="s">
        <v>570</v>
      </c>
      <c r="AD28" s="311"/>
      <c r="AE28" s="311"/>
      <c r="AF28" s="312"/>
      <c r="AG28" s="302">
        <v>0</v>
      </c>
      <c r="AH28" s="303"/>
      <c r="AI28" s="303"/>
      <c r="AJ28" s="303"/>
      <c r="AK28" s="303"/>
      <c r="AL28" s="303"/>
      <c r="AM28" s="303"/>
      <c r="AN28" s="303"/>
      <c r="AO28" s="351"/>
      <c r="AP28" s="302">
        <v>0</v>
      </c>
      <c r="AQ28" s="303"/>
      <c r="AR28" s="303"/>
      <c r="AS28" s="303"/>
      <c r="AT28" s="303"/>
      <c r="AU28" s="303"/>
      <c r="AV28" s="303"/>
      <c r="AW28" s="303"/>
      <c r="AX28" s="304"/>
    </row>
    <row r="29" spans="1:50" s="54" customFormat="1" ht="12.75">
      <c r="A29" s="282" t="s">
        <v>741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4"/>
      <c r="AC29" s="357" t="s">
        <v>647</v>
      </c>
      <c r="AD29" s="358"/>
      <c r="AE29" s="358"/>
      <c r="AF29" s="359"/>
      <c r="AG29" s="296">
        <v>0</v>
      </c>
      <c r="AH29" s="297"/>
      <c r="AI29" s="297"/>
      <c r="AJ29" s="297"/>
      <c r="AK29" s="297"/>
      <c r="AL29" s="297"/>
      <c r="AM29" s="297"/>
      <c r="AN29" s="297"/>
      <c r="AO29" s="298"/>
      <c r="AP29" s="296">
        <v>0</v>
      </c>
      <c r="AQ29" s="297"/>
      <c r="AR29" s="297"/>
      <c r="AS29" s="297"/>
      <c r="AT29" s="297"/>
      <c r="AU29" s="297"/>
      <c r="AV29" s="297"/>
      <c r="AW29" s="297"/>
      <c r="AX29" s="299"/>
    </row>
    <row r="30" spans="1:50" s="54" customFormat="1" ht="14.25" customHeight="1">
      <c r="A30" s="384" t="s">
        <v>62</v>
      </c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294"/>
      <c r="AC30" s="292" t="s">
        <v>52</v>
      </c>
      <c r="AD30" s="293"/>
      <c r="AE30" s="293"/>
      <c r="AF30" s="293"/>
      <c r="AG30" s="305">
        <f>AG31+AG33+AG34+AG36+AG37+AG38</f>
        <v>64375</v>
      </c>
      <c r="AH30" s="305"/>
      <c r="AI30" s="305"/>
      <c r="AJ30" s="305"/>
      <c r="AK30" s="305"/>
      <c r="AL30" s="305"/>
      <c r="AM30" s="305"/>
      <c r="AN30" s="305"/>
      <c r="AO30" s="305"/>
      <c r="AP30" s="305">
        <f>AP31+AP33+AP34+AP36+AP37+AP38</f>
        <v>227100</v>
      </c>
      <c r="AQ30" s="305"/>
      <c r="AR30" s="305"/>
      <c r="AS30" s="305"/>
      <c r="AT30" s="305"/>
      <c r="AU30" s="305"/>
      <c r="AV30" s="305"/>
      <c r="AW30" s="305"/>
      <c r="AX30" s="306"/>
    </row>
    <row r="31" spans="1:50" s="54" customFormat="1" ht="12.75">
      <c r="A31" s="440" t="s">
        <v>25</v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2"/>
      <c r="AC31" s="335"/>
      <c r="AD31" s="336"/>
      <c r="AE31" s="336"/>
      <c r="AF31" s="337"/>
      <c r="AG31" s="321">
        <v>42818</v>
      </c>
      <c r="AH31" s="322"/>
      <c r="AI31" s="322"/>
      <c r="AJ31" s="322"/>
      <c r="AK31" s="322"/>
      <c r="AL31" s="322"/>
      <c r="AM31" s="322"/>
      <c r="AN31" s="322"/>
      <c r="AO31" s="350"/>
      <c r="AP31" s="321">
        <v>204389</v>
      </c>
      <c r="AQ31" s="322"/>
      <c r="AR31" s="322"/>
      <c r="AS31" s="322"/>
      <c r="AT31" s="322"/>
      <c r="AU31" s="322"/>
      <c r="AV31" s="322"/>
      <c r="AW31" s="322"/>
      <c r="AX31" s="323"/>
    </row>
    <row r="32" spans="1:50" s="54" customFormat="1" ht="12.75">
      <c r="A32" s="401" t="s">
        <v>96</v>
      </c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3"/>
      <c r="AC32" s="335" t="s">
        <v>571</v>
      </c>
      <c r="AD32" s="336"/>
      <c r="AE32" s="336"/>
      <c r="AF32" s="337"/>
      <c r="AG32" s="302"/>
      <c r="AH32" s="303"/>
      <c r="AI32" s="303"/>
      <c r="AJ32" s="303"/>
      <c r="AK32" s="303"/>
      <c r="AL32" s="303"/>
      <c r="AM32" s="303"/>
      <c r="AN32" s="303"/>
      <c r="AO32" s="351"/>
      <c r="AP32" s="302"/>
      <c r="AQ32" s="303"/>
      <c r="AR32" s="303"/>
      <c r="AS32" s="303"/>
      <c r="AT32" s="303"/>
      <c r="AU32" s="303"/>
      <c r="AV32" s="303"/>
      <c r="AW32" s="303"/>
      <c r="AX32" s="304"/>
    </row>
    <row r="33" spans="1:50" s="54" customFormat="1" ht="14.25" customHeight="1">
      <c r="A33" s="390" t="s">
        <v>97</v>
      </c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1"/>
      <c r="AC33" s="292" t="s">
        <v>572</v>
      </c>
      <c r="AD33" s="293"/>
      <c r="AE33" s="293"/>
      <c r="AF33" s="293"/>
      <c r="AG33" s="300">
        <v>12493</v>
      </c>
      <c r="AH33" s="300"/>
      <c r="AI33" s="300"/>
      <c r="AJ33" s="300"/>
      <c r="AK33" s="300"/>
      <c r="AL33" s="300"/>
      <c r="AM33" s="300"/>
      <c r="AN33" s="300"/>
      <c r="AO33" s="300"/>
      <c r="AP33" s="300">
        <v>7631</v>
      </c>
      <c r="AQ33" s="300"/>
      <c r="AR33" s="300"/>
      <c r="AS33" s="300"/>
      <c r="AT33" s="300"/>
      <c r="AU33" s="300"/>
      <c r="AV33" s="300"/>
      <c r="AW33" s="300"/>
      <c r="AX33" s="301"/>
    </row>
    <row r="34" spans="1:50" s="54" customFormat="1" ht="12.75">
      <c r="A34" s="443" t="s">
        <v>138</v>
      </c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335"/>
      <c r="AD34" s="336"/>
      <c r="AE34" s="336"/>
      <c r="AF34" s="337"/>
      <c r="AG34" s="321">
        <v>2345</v>
      </c>
      <c r="AH34" s="322"/>
      <c r="AI34" s="322"/>
      <c r="AJ34" s="322"/>
      <c r="AK34" s="322"/>
      <c r="AL34" s="322"/>
      <c r="AM34" s="322"/>
      <c r="AN34" s="322"/>
      <c r="AO34" s="350"/>
      <c r="AP34" s="321">
        <v>2489</v>
      </c>
      <c r="AQ34" s="322"/>
      <c r="AR34" s="322"/>
      <c r="AS34" s="322"/>
      <c r="AT34" s="322"/>
      <c r="AU34" s="322"/>
      <c r="AV34" s="322"/>
      <c r="AW34" s="322"/>
      <c r="AX34" s="323"/>
    </row>
    <row r="35" spans="1:50" s="54" customFormat="1" ht="12.75">
      <c r="A35" s="401" t="s">
        <v>98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3"/>
      <c r="AC35" s="335" t="s">
        <v>573</v>
      </c>
      <c r="AD35" s="336"/>
      <c r="AE35" s="336"/>
      <c r="AF35" s="337"/>
      <c r="AG35" s="302"/>
      <c r="AH35" s="303"/>
      <c r="AI35" s="303"/>
      <c r="AJ35" s="303"/>
      <c r="AK35" s="303"/>
      <c r="AL35" s="303"/>
      <c r="AM35" s="303"/>
      <c r="AN35" s="303"/>
      <c r="AO35" s="351"/>
      <c r="AP35" s="302"/>
      <c r="AQ35" s="303"/>
      <c r="AR35" s="303"/>
      <c r="AS35" s="303"/>
      <c r="AT35" s="303"/>
      <c r="AU35" s="303"/>
      <c r="AV35" s="303"/>
      <c r="AW35" s="303"/>
      <c r="AX35" s="304"/>
    </row>
    <row r="36" spans="1:50" s="54" customFormat="1" ht="14.25" customHeight="1">
      <c r="A36" s="390" t="s">
        <v>117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1"/>
      <c r="AC36" s="292" t="s">
        <v>574</v>
      </c>
      <c r="AD36" s="293"/>
      <c r="AE36" s="293"/>
      <c r="AF36" s="293"/>
      <c r="AG36" s="300">
        <v>2862</v>
      </c>
      <c r="AH36" s="300"/>
      <c r="AI36" s="300"/>
      <c r="AJ36" s="300"/>
      <c r="AK36" s="300"/>
      <c r="AL36" s="300"/>
      <c r="AM36" s="300"/>
      <c r="AN36" s="300"/>
      <c r="AO36" s="300"/>
      <c r="AP36" s="300">
        <v>2517</v>
      </c>
      <c r="AQ36" s="300"/>
      <c r="AR36" s="300"/>
      <c r="AS36" s="300"/>
      <c r="AT36" s="300"/>
      <c r="AU36" s="300"/>
      <c r="AV36" s="300"/>
      <c r="AW36" s="300"/>
      <c r="AX36" s="301"/>
    </row>
    <row r="37" spans="1:50" s="54" customFormat="1" ht="14.25" customHeight="1">
      <c r="A37" s="294" t="s">
        <v>550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392"/>
      <c r="AC37" s="357" t="s">
        <v>575</v>
      </c>
      <c r="AD37" s="358"/>
      <c r="AE37" s="358"/>
      <c r="AF37" s="359"/>
      <c r="AG37" s="296">
        <v>2127</v>
      </c>
      <c r="AH37" s="297"/>
      <c r="AI37" s="297"/>
      <c r="AJ37" s="297"/>
      <c r="AK37" s="297"/>
      <c r="AL37" s="297"/>
      <c r="AM37" s="297"/>
      <c r="AN37" s="297"/>
      <c r="AO37" s="298"/>
      <c r="AP37" s="296">
        <v>6275</v>
      </c>
      <c r="AQ37" s="297"/>
      <c r="AR37" s="297"/>
      <c r="AS37" s="297"/>
      <c r="AT37" s="297"/>
      <c r="AU37" s="297"/>
      <c r="AV37" s="297"/>
      <c r="AW37" s="297"/>
      <c r="AX37" s="299"/>
    </row>
    <row r="38" spans="1:50" s="54" customFormat="1" ht="14.25" customHeight="1">
      <c r="A38" s="390" t="s">
        <v>63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1"/>
      <c r="AC38" s="292" t="s">
        <v>576</v>
      </c>
      <c r="AD38" s="293"/>
      <c r="AE38" s="293"/>
      <c r="AF38" s="293"/>
      <c r="AG38" s="300">
        <v>1730</v>
      </c>
      <c r="AH38" s="300"/>
      <c r="AI38" s="300"/>
      <c r="AJ38" s="300"/>
      <c r="AK38" s="300"/>
      <c r="AL38" s="300"/>
      <c r="AM38" s="300"/>
      <c r="AN38" s="300"/>
      <c r="AO38" s="300"/>
      <c r="AP38" s="300">
        <v>3799</v>
      </c>
      <c r="AQ38" s="300"/>
      <c r="AR38" s="300"/>
      <c r="AS38" s="300"/>
      <c r="AT38" s="300"/>
      <c r="AU38" s="300"/>
      <c r="AV38" s="300"/>
      <c r="AW38" s="300"/>
      <c r="AX38" s="301"/>
    </row>
    <row r="39" spans="1:50" s="54" customFormat="1" ht="12.75">
      <c r="A39" s="379" t="s">
        <v>119</v>
      </c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3"/>
      <c r="AC39" s="335"/>
      <c r="AD39" s="336"/>
      <c r="AE39" s="336"/>
      <c r="AF39" s="337"/>
      <c r="AG39" s="321">
        <v>49</v>
      </c>
      <c r="AH39" s="322"/>
      <c r="AI39" s="322"/>
      <c r="AJ39" s="322"/>
      <c r="AK39" s="322"/>
      <c r="AL39" s="322"/>
      <c r="AM39" s="322"/>
      <c r="AN39" s="322"/>
      <c r="AO39" s="350"/>
      <c r="AP39" s="321">
        <v>43</v>
      </c>
      <c r="AQ39" s="322"/>
      <c r="AR39" s="322"/>
      <c r="AS39" s="322"/>
      <c r="AT39" s="322"/>
      <c r="AU39" s="322"/>
      <c r="AV39" s="322"/>
      <c r="AW39" s="322"/>
      <c r="AX39" s="323"/>
    </row>
    <row r="40" spans="1:50" s="54" customFormat="1" ht="12.75">
      <c r="A40" s="379" t="s">
        <v>120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3"/>
      <c r="AC40" s="335" t="s">
        <v>53</v>
      </c>
      <c r="AD40" s="336"/>
      <c r="AE40" s="336"/>
      <c r="AF40" s="337"/>
      <c r="AG40" s="302"/>
      <c r="AH40" s="303"/>
      <c r="AI40" s="303"/>
      <c r="AJ40" s="303"/>
      <c r="AK40" s="303"/>
      <c r="AL40" s="303"/>
      <c r="AM40" s="303"/>
      <c r="AN40" s="303"/>
      <c r="AO40" s="351"/>
      <c r="AP40" s="302"/>
      <c r="AQ40" s="303"/>
      <c r="AR40" s="303"/>
      <c r="AS40" s="303"/>
      <c r="AT40" s="303"/>
      <c r="AU40" s="303"/>
      <c r="AV40" s="303"/>
      <c r="AW40" s="303"/>
      <c r="AX40" s="304"/>
    </row>
    <row r="41" spans="1:50" s="54" customFormat="1" ht="14.25" customHeight="1">
      <c r="A41" s="383" t="s">
        <v>136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294"/>
      <c r="AC41" s="292" t="s">
        <v>54</v>
      </c>
      <c r="AD41" s="293"/>
      <c r="AE41" s="293"/>
      <c r="AF41" s="293"/>
      <c r="AG41" s="300">
        <v>3299</v>
      </c>
      <c r="AH41" s="300"/>
      <c r="AI41" s="300"/>
      <c r="AJ41" s="300"/>
      <c r="AK41" s="300"/>
      <c r="AL41" s="300"/>
      <c r="AM41" s="300"/>
      <c r="AN41" s="300"/>
      <c r="AO41" s="300"/>
      <c r="AP41" s="300">
        <v>2487</v>
      </c>
      <c r="AQ41" s="300"/>
      <c r="AR41" s="300"/>
      <c r="AS41" s="300"/>
      <c r="AT41" s="300"/>
      <c r="AU41" s="300"/>
      <c r="AV41" s="300"/>
      <c r="AW41" s="300"/>
      <c r="AX41" s="301"/>
    </row>
    <row r="42" spans="1:50" s="54" customFormat="1" ht="14.25" customHeight="1">
      <c r="A42" s="384" t="s">
        <v>99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294"/>
      <c r="AC42" s="292" t="s">
        <v>55</v>
      </c>
      <c r="AD42" s="293"/>
      <c r="AE42" s="293"/>
      <c r="AF42" s="293"/>
      <c r="AG42" s="300">
        <v>766</v>
      </c>
      <c r="AH42" s="300"/>
      <c r="AI42" s="300"/>
      <c r="AJ42" s="300"/>
      <c r="AK42" s="300"/>
      <c r="AL42" s="300"/>
      <c r="AM42" s="300"/>
      <c r="AN42" s="300"/>
      <c r="AO42" s="300"/>
      <c r="AP42" s="300">
        <v>48645</v>
      </c>
      <c r="AQ42" s="300"/>
      <c r="AR42" s="300"/>
      <c r="AS42" s="300"/>
      <c r="AT42" s="300"/>
      <c r="AU42" s="300"/>
      <c r="AV42" s="300"/>
      <c r="AW42" s="300"/>
      <c r="AX42" s="301"/>
    </row>
    <row r="43" spans="1:50" s="54" customFormat="1" ht="14.25" customHeight="1" thickBot="1">
      <c r="A43" s="385" t="s">
        <v>64</v>
      </c>
      <c r="B43" s="385"/>
      <c r="C43" s="385"/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6"/>
      <c r="AC43" s="360" t="s">
        <v>56</v>
      </c>
      <c r="AD43" s="361"/>
      <c r="AE43" s="361"/>
      <c r="AF43" s="361"/>
      <c r="AG43" s="319">
        <v>0</v>
      </c>
      <c r="AH43" s="319"/>
      <c r="AI43" s="319"/>
      <c r="AJ43" s="319"/>
      <c r="AK43" s="319"/>
      <c r="AL43" s="319"/>
      <c r="AM43" s="319"/>
      <c r="AN43" s="319"/>
      <c r="AO43" s="319"/>
      <c r="AP43" s="319">
        <v>0</v>
      </c>
      <c r="AQ43" s="319"/>
      <c r="AR43" s="319"/>
      <c r="AS43" s="319"/>
      <c r="AT43" s="319"/>
      <c r="AU43" s="319"/>
      <c r="AV43" s="319"/>
      <c r="AW43" s="319"/>
      <c r="AX43" s="320"/>
    </row>
    <row r="44" spans="1:50" s="54" customFormat="1" ht="14.25" customHeight="1" thickBot="1">
      <c r="A44" s="387" t="s">
        <v>118</v>
      </c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8"/>
      <c r="AC44" s="362" t="s">
        <v>57</v>
      </c>
      <c r="AD44" s="363"/>
      <c r="AE44" s="363"/>
      <c r="AF44" s="363"/>
      <c r="AG44" s="326">
        <f>AG26+AG30+AG39+AG41+AG42+AG43</f>
        <v>68489</v>
      </c>
      <c r="AH44" s="326"/>
      <c r="AI44" s="326"/>
      <c r="AJ44" s="326"/>
      <c r="AK44" s="326"/>
      <c r="AL44" s="326"/>
      <c r="AM44" s="326"/>
      <c r="AN44" s="326"/>
      <c r="AO44" s="326"/>
      <c r="AP44" s="326">
        <f>AP26+AP30+AP39+AP41+AP42+AP43</f>
        <v>278275</v>
      </c>
      <c r="AQ44" s="326"/>
      <c r="AR44" s="326"/>
      <c r="AS44" s="326"/>
      <c r="AT44" s="326"/>
      <c r="AU44" s="326"/>
      <c r="AV44" s="326"/>
      <c r="AW44" s="326"/>
      <c r="AX44" s="327"/>
    </row>
    <row r="45" spans="1:50" s="54" customFormat="1" ht="14.25" customHeight="1" thickBot="1">
      <c r="A45" s="412" t="s">
        <v>133</v>
      </c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3"/>
      <c r="AC45" s="362" t="s">
        <v>58</v>
      </c>
      <c r="AD45" s="363"/>
      <c r="AE45" s="363"/>
      <c r="AF45" s="363"/>
      <c r="AG45" s="326">
        <f>AG16+AG24+AG44</f>
        <v>850921</v>
      </c>
      <c r="AH45" s="326"/>
      <c r="AI45" s="326"/>
      <c r="AJ45" s="326"/>
      <c r="AK45" s="326"/>
      <c r="AL45" s="326"/>
      <c r="AM45" s="326"/>
      <c r="AN45" s="326"/>
      <c r="AO45" s="326"/>
      <c r="AP45" s="326">
        <f>AP16+AP24+AP44</f>
        <v>1089120</v>
      </c>
      <c r="AQ45" s="326"/>
      <c r="AR45" s="326"/>
      <c r="AS45" s="326"/>
      <c r="AT45" s="326"/>
      <c r="AU45" s="326"/>
      <c r="AV45" s="326"/>
      <c r="AW45" s="326"/>
      <c r="AX45" s="327"/>
    </row>
    <row r="46" spans="1:50" s="54" customFormat="1" ht="12.75">
      <c r="A46" s="426" t="s">
        <v>126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307"/>
      <c r="AD46" s="308"/>
      <c r="AE46" s="308"/>
      <c r="AF46" s="308"/>
      <c r="AG46" s="353"/>
      <c r="AH46" s="354"/>
      <c r="AI46" s="354"/>
      <c r="AJ46" s="354"/>
      <c r="AK46" s="354"/>
      <c r="AL46" s="354"/>
      <c r="AM46" s="354"/>
      <c r="AN46" s="354"/>
      <c r="AO46" s="355"/>
      <c r="AP46" s="353"/>
      <c r="AQ46" s="354"/>
      <c r="AR46" s="354"/>
      <c r="AS46" s="354"/>
      <c r="AT46" s="354"/>
      <c r="AU46" s="354"/>
      <c r="AV46" s="354"/>
      <c r="AW46" s="354"/>
      <c r="AX46" s="411"/>
    </row>
    <row r="47" spans="1:50" s="54" customFormat="1" ht="12.75">
      <c r="A47" s="376" t="s">
        <v>127</v>
      </c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8"/>
      <c r="AC47" s="335"/>
      <c r="AD47" s="336"/>
      <c r="AE47" s="336"/>
      <c r="AF47" s="337"/>
      <c r="AG47" s="302"/>
      <c r="AH47" s="303"/>
      <c r="AI47" s="303"/>
      <c r="AJ47" s="303"/>
      <c r="AK47" s="303"/>
      <c r="AL47" s="303"/>
      <c r="AM47" s="303"/>
      <c r="AN47" s="303"/>
      <c r="AO47" s="351"/>
      <c r="AP47" s="302"/>
      <c r="AQ47" s="303"/>
      <c r="AR47" s="303"/>
      <c r="AS47" s="303"/>
      <c r="AT47" s="303"/>
      <c r="AU47" s="303"/>
      <c r="AV47" s="303"/>
      <c r="AW47" s="303"/>
      <c r="AX47" s="304"/>
    </row>
    <row r="48" spans="1:50" s="54" customFormat="1" ht="14.25" customHeight="1">
      <c r="A48" s="338" t="s">
        <v>100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40"/>
      <c r="AC48" s="380" t="s">
        <v>589</v>
      </c>
      <c r="AD48" s="381"/>
      <c r="AE48" s="381"/>
      <c r="AF48" s="382"/>
      <c r="AG48" s="296">
        <v>92693</v>
      </c>
      <c r="AH48" s="297"/>
      <c r="AI48" s="297"/>
      <c r="AJ48" s="297"/>
      <c r="AK48" s="297"/>
      <c r="AL48" s="297"/>
      <c r="AM48" s="297"/>
      <c r="AN48" s="297"/>
      <c r="AO48" s="298"/>
      <c r="AP48" s="296">
        <v>49113</v>
      </c>
      <c r="AQ48" s="297"/>
      <c r="AR48" s="297"/>
      <c r="AS48" s="297"/>
      <c r="AT48" s="297"/>
      <c r="AU48" s="297"/>
      <c r="AV48" s="297"/>
      <c r="AW48" s="297"/>
      <c r="AX48" s="299"/>
    </row>
    <row r="49" spans="1:50" s="54" customFormat="1" ht="14.25" customHeight="1">
      <c r="A49" s="379" t="s">
        <v>65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3"/>
      <c r="AC49" s="335" t="s">
        <v>590</v>
      </c>
      <c r="AD49" s="336"/>
      <c r="AE49" s="336"/>
      <c r="AF49" s="337"/>
      <c r="AG49" s="316">
        <v>34061</v>
      </c>
      <c r="AH49" s="317"/>
      <c r="AI49" s="317"/>
      <c r="AJ49" s="317"/>
      <c r="AK49" s="317"/>
      <c r="AL49" s="317"/>
      <c r="AM49" s="317"/>
      <c r="AN49" s="317"/>
      <c r="AO49" s="328"/>
      <c r="AP49" s="316">
        <v>484</v>
      </c>
      <c r="AQ49" s="317"/>
      <c r="AR49" s="317"/>
      <c r="AS49" s="317"/>
      <c r="AT49" s="317"/>
      <c r="AU49" s="317"/>
      <c r="AV49" s="317"/>
      <c r="AW49" s="317"/>
      <c r="AX49" s="318"/>
    </row>
    <row r="50" spans="1:50" s="54" customFormat="1" ht="12.75">
      <c r="A50" s="386" t="s">
        <v>79</v>
      </c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32"/>
      <c r="AD50" s="333"/>
      <c r="AE50" s="333"/>
      <c r="AF50" s="334"/>
      <c r="AG50" s="321">
        <v>0</v>
      </c>
      <c r="AH50" s="322"/>
      <c r="AI50" s="322"/>
      <c r="AJ50" s="322"/>
      <c r="AK50" s="322"/>
      <c r="AL50" s="322"/>
      <c r="AM50" s="322"/>
      <c r="AN50" s="322"/>
      <c r="AO50" s="350"/>
      <c r="AP50" s="321">
        <v>0</v>
      </c>
      <c r="AQ50" s="322"/>
      <c r="AR50" s="322"/>
      <c r="AS50" s="322"/>
      <c r="AT50" s="322"/>
      <c r="AU50" s="322"/>
      <c r="AV50" s="322"/>
      <c r="AW50" s="322"/>
      <c r="AX50" s="323"/>
    </row>
    <row r="51" spans="1:50" s="54" customFormat="1" ht="12.75">
      <c r="A51" s="370" t="s">
        <v>101</v>
      </c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2"/>
      <c r="AC51" s="310" t="s">
        <v>591</v>
      </c>
      <c r="AD51" s="311"/>
      <c r="AE51" s="311"/>
      <c r="AF51" s="356"/>
      <c r="AG51" s="302"/>
      <c r="AH51" s="303"/>
      <c r="AI51" s="303"/>
      <c r="AJ51" s="303"/>
      <c r="AK51" s="303"/>
      <c r="AL51" s="303"/>
      <c r="AM51" s="303"/>
      <c r="AN51" s="303"/>
      <c r="AO51" s="351"/>
      <c r="AP51" s="302"/>
      <c r="AQ51" s="303"/>
      <c r="AR51" s="303"/>
      <c r="AS51" s="303"/>
      <c r="AT51" s="303"/>
      <c r="AU51" s="303"/>
      <c r="AV51" s="303"/>
      <c r="AW51" s="303"/>
      <c r="AX51" s="304"/>
    </row>
    <row r="52" spans="1:50" s="54" customFormat="1" ht="12.75">
      <c r="A52" s="294" t="s">
        <v>648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357" t="s">
        <v>649</v>
      </c>
      <c r="AD52" s="358"/>
      <c r="AE52" s="358"/>
      <c r="AF52" s="359"/>
      <c r="AG52" s="296">
        <v>0</v>
      </c>
      <c r="AH52" s="297"/>
      <c r="AI52" s="297"/>
      <c r="AJ52" s="297"/>
      <c r="AK52" s="297"/>
      <c r="AL52" s="297"/>
      <c r="AM52" s="297"/>
      <c r="AN52" s="297"/>
      <c r="AO52" s="298"/>
      <c r="AP52" s="296">
        <v>0</v>
      </c>
      <c r="AQ52" s="297"/>
      <c r="AR52" s="297"/>
      <c r="AS52" s="297"/>
      <c r="AT52" s="297"/>
      <c r="AU52" s="297"/>
      <c r="AV52" s="297"/>
      <c r="AW52" s="297"/>
      <c r="AX52" s="299"/>
    </row>
    <row r="53" spans="1:50" s="54" customFormat="1" ht="14.25" customHeight="1">
      <c r="A53" s="379" t="s">
        <v>102</v>
      </c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3"/>
      <c r="AC53" s="335" t="s">
        <v>592</v>
      </c>
      <c r="AD53" s="336"/>
      <c r="AE53" s="336"/>
      <c r="AF53" s="337"/>
      <c r="AG53" s="316">
        <v>0</v>
      </c>
      <c r="AH53" s="317"/>
      <c r="AI53" s="317"/>
      <c r="AJ53" s="317"/>
      <c r="AK53" s="317"/>
      <c r="AL53" s="317"/>
      <c r="AM53" s="317"/>
      <c r="AN53" s="317"/>
      <c r="AO53" s="328"/>
      <c r="AP53" s="316">
        <v>0</v>
      </c>
      <c r="AQ53" s="317"/>
      <c r="AR53" s="317"/>
      <c r="AS53" s="317"/>
      <c r="AT53" s="317"/>
      <c r="AU53" s="317"/>
      <c r="AV53" s="317"/>
      <c r="AW53" s="317"/>
      <c r="AX53" s="318"/>
    </row>
    <row r="54" spans="1:50" s="54" customFormat="1" ht="14.25" customHeight="1">
      <c r="A54" s="294" t="s">
        <v>650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2" t="s">
        <v>651</v>
      </c>
      <c r="AD54" s="293"/>
      <c r="AE54" s="293"/>
      <c r="AF54" s="293"/>
      <c r="AG54" s="300">
        <v>0</v>
      </c>
      <c r="AH54" s="300"/>
      <c r="AI54" s="300"/>
      <c r="AJ54" s="300"/>
      <c r="AK54" s="300"/>
      <c r="AL54" s="300"/>
      <c r="AM54" s="300"/>
      <c r="AN54" s="300"/>
      <c r="AO54" s="300"/>
      <c r="AP54" s="300">
        <v>0</v>
      </c>
      <c r="AQ54" s="300"/>
      <c r="AR54" s="300"/>
      <c r="AS54" s="300"/>
      <c r="AT54" s="300"/>
      <c r="AU54" s="300"/>
      <c r="AV54" s="300"/>
      <c r="AW54" s="300"/>
      <c r="AX54" s="301"/>
    </row>
    <row r="55" spans="1:50" s="54" customFormat="1" ht="14.25" customHeight="1">
      <c r="A55" s="294" t="s">
        <v>652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2" t="s">
        <v>653</v>
      </c>
      <c r="AD55" s="293"/>
      <c r="AE55" s="293"/>
      <c r="AF55" s="293"/>
      <c r="AG55" s="300">
        <v>0</v>
      </c>
      <c r="AH55" s="300"/>
      <c r="AI55" s="300"/>
      <c r="AJ55" s="300"/>
      <c r="AK55" s="300"/>
      <c r="AL55" s="300"/>
      <c r="AM55" s="300"/>
      <c r="AN55" s="300"/>
      <c r="AO55" s="300"/>
      <c r="AP55" s="300">
        <v>0</v>
      </c>
      <c r="AQ55" s="300"/>
      <c r="AR55" s="300"/>
      <c r="AS55" s="300"/>
      <c r="AT55" s="300"/>
      <c r="AU55" s="300"/>
      <c r="AV55" s="300"/>
      <c r="AW55" s="300"/>
      <c r="AX55" s="301"/>
    </row>
    <row r="56" spans="1:50" s="54" customFormat="1" ht="12.75">
      <c r="A56" s="329" t="s">
        <v>124</v>
      </c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  <c r="AB56" s="331"/>
      <c r="AC56" s="332"/>
      <c r="AD56" s="333"/>
      <c r="AE56" s="333"/>
      <c r="AF56" s="334"/>
      <c r="AG56" s="321">
        <v>1002</v>
      </c>
      <c r="AH56" s="322"/>
      <c r="AI56" s="322"/>
      <c r="AJ56" s="322"/>
      <c r="AK56" s="322"/>
      <c r="AL56" s="322"/>
      <c r="AM56" s="322"/>
      <c r="AN56" s="322"/>
      <c r="AO56" s="350"/>
      <c r="AP56" s="321">
        <v>948</v>
      </c>
      <c r="AQ56" s="322"/>
      <c r="AR56" s="322"/>
      <c r="AS56" s="322"/>
      <c r="AT56" s="322"/>
      <c r="AU56" s="322"/>
      <c r="AV56" s="322"/>
      <c r="AW56" s="322"/>
      <c r="AX56" s="323"/>
    </row>
    <row r="57" spans="1:50" s="54" customFormat="1" ht="12.75">
      <c r="A57" s="370" t="s">
        <v>125</v>
      </c>
      <c r="B57" s="371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2"/>
      <c r="AC57" s="310" t="s">
        <v>593</v>
      </c>
      <c r="AD57" s="311"/>
      <c r="AE57" s="311"/>
      <c r="AF57" s="356"/>
      <c r="AG57" s="302"/>
      <c r="AH57" s="303"/>
      <c r="AI57" s="303"/>
      <c r="AJ57" s="303"/>
      <c r="AK57" s="303"/>
      <c r="AL57" s="303"/>
      <c r="AM57" s="303"/>
      <c r="AN57" s="303"/>
      <c r="AO57" s="351"/>
      <c r="AP57" s="302"/>
      <c r="AQ57" s="303"/>
      <c r="AR57" s="303"/>
      <c r="AS57" s="303"/>
      <c r="AT57" s="303"/>
      <c r="AU57" s="303"/>
      <c r="AV57" s="303"/>
      <c r="AW57" s="303"/>
      <c r="AX57" s="304"/>
    </row>
    <row r="58" spans="1:50" s="54" customFormat="1" ht="14.25" customHeight="1">
      <c r="A58" s="341" t="s">
        <v>121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3"/>
      <c r="AC58" s="335" t="s">
        <v>594</v>
      </c>
      <c r="AD58" s="336"/>
      <c r="AE58" s="336"/>
      <c r="AF58" s="337"/>
      <c r="AG58" s="316">
        <v>0</v>
      </c>
      <c r="AH58" s="317"/>
      <c r="AI58" s="317"/>
      <c r="AJ58" s="317"/>
      <c r="AK58" s="317"/>
      <c r="AL58" s="317"/>
      <c r="AM58" s="317"/>
      <c r="AN58" s="317"/>
      <c r="AO58" s="328"/>
      <c r="AP58" s="316">
        <v>0</v>
      </c>
      <c r="AQ58" s="317"/>
      <c r="AR58" s="317"/>
      <c r="AS58" s="317"/>
      <c r="AT58" s="317"/>
      <c r="AU58" s="317"/>
      <c r="AV58" s="317"/>
      <c r="AW58" s="317"/>
      <c r="AX58" s="318"/>
    </row>
    <row r="59" spans="1:50" s="54" customFormat="1" ht="14.25" customHeight="1">
      <c r="A59" s="338" t="s">
        <v>122</v>
      </c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40"/>
      <c r="AC59" s="380" t="s">
        <v>595</v>
      </c>
      <c r="AD59" s="381"/>
      <c r="AE59" s="381"/>
      <c r="AF59" s="382"/>
      <c r="AG59" s="296">
        <v>0</v>
      </c>
      <c r="AH59" s="297"/>
      <c r="AI59" s="297"/>
      <c r="AJ59" s="297"/>
      <c r="AK59" s="297"/>
      <c r="AL59" s="297"/>
      <c r="AM59" s="297"/>
      <c r="AN59" s="297"/>
      <c r="AO59" s="298"/>
      <c r="AP59" s="296">
        <v>0</v>
      </c>
      <c r="AQ59" s="297"/>
      <c r="AR59" s="297"/>
      <c r="AS59" s="297"/>
      <c r="AT59" s="297"/>
      <c r="AU59" s="297"/>
      <c r="AV59" s="297"/>
      <c r="AW59" s="297"/>
      <c r="AX59" s="299"/>
    </row>
    <row r="60" spans="1:50" s="54" customFormat="1" ht="14.25" customHeight="1">
      <c r="A60" s="341" t="s">
        <v>103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3"/>
      <c r="AC60" s="335" t="s">
        <v>596</v>
      </c>
      <c r="AD60" s="336"/>
      <c r="AE60" s="336"/>
      <c r="AF60" s="337"/>
      <c r="AG60" s="316">
        <v>0</v>
      </c>
      <c r="AH60" s="317"/>
      <c r="AI60" s="317"/>
      <c r="AJ60" s="317"/>
      <c r="AK60" s="317"/>
      <c r="AL60" s="317"/>
      <c r="AM60" s="317"/>
      <c r="AN60" s="317"/>
      <c r="AO60" s="328"/>
      <c r="AP60" s="316">
        <v>0</v>
      </c>
      <c r="AQ60" s="317"/>
      <c r="AR60" s="317"/>
      <c r="AS60" s="317"/>
      <c r="AT60" s="317"/>
      <c r="AU60" s="317"/>
      <c r="AV60" s="317"/>
      <c r="AW60" s="317"/>
      <c r="AX60" s="318"/>
    </row>
    <row r="61" spans="1:50" s="54" customFormat="1" ht="12.75">
      <c r="A61" s="329" t="s">
        <v>80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1"/>
      <c r="AC61" s="332"/>
      <c r="AD61" s="333"/>
      <c r="AE61" s="333"/>
      <c r="AF61" s="334"/>
      <c r="AG61" s="321">
        <v>0</v>
      </c>
      <c r="AH61" s="322"/>
      <c r="AI61" s="322"/>
      <c r="AJ61" s="322"/>
      <c r="AK61" s="322"/>
      <c r="AL61" s="322"/>
      <c r="AM61" s="322"/>
      <c r="AN61" s="322"/>
      <c r="AO61" s="350"/>
      <c r="AP61" s="321">
        <v>0</v>
      </c>
      <c r="AQ61" s="322"/>
      <c r="AR61" s="322"/>
      <c r="AS61" s="322"/>
      <c r="AT61" s="322"/>
      <c r="AU61" s="322"/>
      <c r="AV61" s="322"/>
      <c r="AW61" s="322"/>
      <c r="AX61" s="323"/>
    </row>
    <row r="62" spans="1:50" s="54" customFormat="1" ht="12.75">
      <c r="A62" s="370" t="s">
        <v>104</v>
      </c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2"/>
      <c r="AC62" s="310" t="s">
        <v>597</v>
      </c>
      <c r="AD62" s="311"/>
      <c r="AE62" s="311"/>
      <c r="AF62" s="356"/>
      <c r="AG62" s="302"/>
      <c r="AH62" s="303"/>
      <c r="AI62" s="303"/>
      <c r="AJ62" s="303"/>
      <c r="AK62" s="303"/>
      <c r="AL62" s="303"/>
      <c r="AM62" s="303"/>
      <c r="AN62" s="303"/>
      <c r="AO62" s="351"/>
      <c r="AP62" s="302"/>
      <c r="AQ62" s="303"/>
      <c r="AR62" s="303"/>
      <c r="AS62" s="303"/>
      <c r="AT62" s="303"/>
      <c r="AU62" s="303"/>
      <c r="AV62" s="303"/>
      <c r="AW62" s="303"/>
      <c r="AX62" s="304"/>
    </row>
    <row r="63" spans="1:50" s="54" customFormat="1" ht="14.25" customHeight="1">
      <c r="A63" s="379" t="s">
        <v>123</v>
      </c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3"/>
      <c r="AC63" s="335" t="s">
        <v>598</v>
      </c>
      <c r="AD63" s="336"/>
      <c r="AE63" s="336"/>
      <c r="AF63" s="337"/>
      <c r="AG63" s="316">
        <v>2496</v>
      </c>
      <c r="AH63" s="317"/>
      <c r="AI63" s="317"/>
      <c r="AJ63" s="317"/>
      <c r="AK63" s="317"/>
      <c r="AL63" s="317"/>
      <c r="AM63" s="317"/>
      <c r="AN63" s="317"/>
      <c r="AO63" s="328"/>
      <c r="AP63" s="316">
        <v>2803</v>
      </c>
      <c r="AQ63" s="317"/>
      <c r="AR63" s="317"/>
      <c r="AS63" s="317"/>
      <c r="AT63" s="317"/>
      <c r="AU63" s="317"/>
      <c r="AV63" s="317"/>
      <c r="AW63" s="317"/>
      <c r="AX63" s="318"/>
    </row>
    <row r="64" spans="1:50" s="54" customFormat="1" ht="14.25" customHeight="1" thickBot="1">
      <c r="A64" s="338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40"/>
      <c r="AC64" s="364"/>
      <c r="AD64" s="365"/>
      <c r="AE64" s="365"/>
      <c r="AF64" s="366"/>
      <c r="AG64" s="430"/>
      <c r="AH64" s="431"/>
      <c r="AI64" s="431"/>
      <c r="AJ64" s="431"/>
      <c r="AK64" s="431"/>
      <c r="AL64" s="431"/>
      <c r="AM64" s="431"/>
      <c r="AN64" s="431"/>
      <c r="AO64" s="432"/>
      <c r="AP64" s="430"/>
      <c r="AQ64" s="431"/>
      <c r="AR64" s="431"/>
      <c r="AS64" s="431"/>
      <c r="AT64" s="431"/>
      <c r="AU64" s="431"/>
      <c r="AV64" s="431"/>
      <c r="AW64" s="431"/>
      <c r="AX64" s="433"/>
    </row>
    <row r="65" s="55" customFormat="1" ht="12"/>
    <row r="66" spans="1:50" s="56" customFormat="1" ht="12.75" customHeight="1">
      <c r="A66" s="56" t="s">
        <v>66</v>
      </c>
      <c r="H66" s="233"/>
      <c r="I66" s="233"/>
      <c r="J66" s="233"/>
      <c r="K66" s="233"/>
      <c r="L66" s="233"/>
      <c r="N66" s="238" t="s">
        <v>763</v>
      </c>
      <c r="O66" s="238"/>
      <c r="P66" s="238"/>
      <c r="Q66" s="238"/>
      <c r="R66" s="238"/>
      <c r="S66" s="238"/>
      <c r="T66" s="238"/>
      <c r="U66" s="238"/>
      <c r="V66" s="238"/>
      <c r="W66" s="238"/>
      <c r="Y66" s="239" t="s">
        <v>67</v>
      </c>
      <c r="Z66" s="239"/>
      <c r="AA66" s="239"/>
      <c r="AB66" s="239"/>
      <c r="AC66" s="239"/>
      <c r="AD66" s="239"/>
      <c r="AE66" s="239"/>
      <c r="AF66" s="239"/>
      <c r="AG66" s="239"/>
      <c r="AH66" s="239"/>
      <c r="AI66" s="233"/>
      <c r="AJ66" s="233"/>
      <c r="AK66" s="233"/>
      <c r="AL66" s="233"/>
      <c r="AM66" s="233"/>
      <c r="AO66" s="238" t="s">
        <v>764</v>
      </c>
      <c r="AP66" s="238"/>
      <c r="AQ66" s="238"/>
      <c r="AR66" s="238"/>
      <c r="AS66" s="238"/>
      <c r="AT66" s="238"/>
      <c r="AU66" s="238"/>
      <c r="AV66" s="238"/>
      <c r="AW66" s="238"/>
      <c r="AX66" s="238"/>
    </row>
    <row r="67" spans="8:50" s="57" customFormat="1" ht="9.75">
      <c r="H67" s="429" t="s">
        <v>68</v>
      </c>
      <c r="I67" s="429"/>
      <c r="J67" s="429"/>
      <c r="K67" s="429"/>
      <c r="L67" s="429"/>
      <c r="N67" s="429" t="s">
        <v>69</v>
      </c>
      <c r="O67" s="429"/>
      <c r="P67" s="429"/>
      <c r="Q67" s="429"/>
      <c r="R67" s="429"/>
      <c r="S67" s="429"/>
      <c r="T67" s="429"/>
      <c r="U67" s="429"/>
      <c r="V67" s="429"/>
      <c r="W67" s="429"/>
      <c r="AI67" s="429" t="s">
        <v>68</v>
      </c>
      <c r="AJ67" s="429"/>
      <c r="AK67" s="429"/>
      <c r="AL67" s="429"/>
      <c r="AM67" s="429"/>
      <c r="AO67" s="429" t="s">
        <v>69</v>
      </c>
      <c r="AP67" s="429"/>
      <c r="AQ67" s="429"/>
      <c r="AR67" s="429"/>
      <c r="AS67" s="429"/>
      <c r="AT67" s="429"/>
      <c r="AU67" s="429"/>
      <c r="AV67" s="429"/>
      <c r="AW67" s="429"/>
      <c r="AX67" s="429"/>
    </row>
    <row r="68" s="58" customFormat="1" ht="6"/>
    <row r="69" spans="1:17" s="55" customFormat="1" ht="12">
      <c r="A69" s="59" t="s">
        <v>128</v>
      </c>
      <c r="B69" s="423" t="s">
        <v>786</v>
      </c>
      <c r="C69" s="423"/>
      <c r="D69" s="56" t="s">
        <v>129</v>
      </c>
      <c r="E69" s="238" t="s">
        <v>787</v>
      </c>
      <c r="F69" s="238"/>
      <c r="G69" s="238"/>
      <c r="H69" s="238"/>
      <c r="I69" s="238"/>
      <c r="J69" s="238"/>
      <c r="K69" s="238"/>
      <c r="L69" s="238"/>
      <c r="M69" s="424" t="s">
        <v>71</v>
      </c>
      <c r="N69" s="424"/>
      <c r="O69" s="425" t="s">
        <v>783</v>
      </c>
      <c r="P69" s="425"/>
      <c r="Q69" s="55" t="s">
        <v>70</v>
      </c>
    </row>
    <row r="73" ht="11.25"/>
    <row r="74" ht="11.25"/>
    <row r="75" ht="11.25"/>
    <row r="76" ht="11.25"/>
    <row r="77" ht="11.25"/>
  </sheetData>
  <sheetProtection/>
  <mergeCells count="239">
    <mergeCell ref="A36:AB36"/>
    <mergeCell ref="AC30:AF30"/>
    <mergeCell ref="AC31:AF31"/>
    <mergeCell ref="AP29:AX29"/>
    <mergeCell ref="AG29:AO29"/>
    <mergeCell ref="AC29:AF29"/>
    <mergeCell ref="A29:AB29"/>
    <mergeCell ref="A30:AB30"/>
    <mergeCell ref="A31:AB31"/>
    <mergeCell ref="A32:AB32"/>
    <mergeCell ref="A33:AB33"/>
    <mergeCell ref="A34:AB34"/>
    <mergeCell ref="A35:AB35"/>
    <mergeCell ref="H66:L66"/>
    <mergeCell ref="N66:W66"/>
    <mergeCell ref="AI66:AM66"/>
    <mergeCell ref="AO66:AX66"/>
    <mergeCell ref="Y66:AH66"/>
    <mergeCell ref="A21:AB21"/>
    <mergeCell ref="AC21:AF21"/>
    <mergeCell ref="AG21:AO21"/>
    <mergeCell ref="AP21:AX21"/>
    <mergeCell ref="AP37:AX37"/>
    <mergeCell ref="A63:AB63"/>
    <mergeCell ref="AC63:AF63"/>
    <mergeCell ref="AG63:AO63"/>
    <mergeCell ref="AP63:AX63"/>
    <mergeCell ref="A64:AB64"/>
    <mergeCell ref="AC64:AF64"/>
    <mergeCell ref="AG64:AO64"/>
    <mergeCell ref="AP64:AX64"/>
    <mergeCell ref="A62:AB62"/>
    <mergeCell ref="AC62:AF62"/>
    <mergeCell ref="AP61:AX62"/>
    <mergeCell ref="AG61:AO62"/>
    <mergeCell ref="AC59:AF59"/>
    <mergeCell ref="AC49:AF49"/>
    <mergeCell ref="AC50:AF50"/>
    <mergeCell ref="AG23:AO23"/>
    <mergeCell ref="AG24:AO24"/>
    <mergeCell ref="AG33:AO33"/>
    <mergeCell ref="AG31:AO32"/>
    <mergeCell ref="AG28:AO28"/>
    <mergeCell ref="H67:L67"/>
    <mergeCell ref="N67:W67"/>
    <mergeCell ref="AI67:AM67"/>
    <mergeCell ref="AO67:AX67"/>
    <mergeCell ref="AP46:AX47"/>
    <mergeCell ref="AP10:AX12"/>
    <mergeCell ref="AG16:AO16"/>
    <mergeCell ref="AG22:AO22"/>
    <mergeCell ref="AG17:AO18"/>
    <mergeCell ref="B69:C69"/>
    <mergeCell ref="E69:L69"/>
    <mergeCell ref="M69:N69"/>
    <mergeCell ref="O69:P69"/>
    <mergeCell ref="A46:AB46"/>
    <mergeCell ref="AC46:AF46"/>
    <mergeCell ref="AP7:AX7"/>
    <mergeCell ref="AP8:AX8"/>
    <mergeCell ref="AP5:AX6"/>
    <mergeCell ref="A45:AB45"/>
    <mergeCell ref="AC45:AF45"/>
    <mergeCell ref="AP44:AX44"/>
    <mergeCell ref="AP45:AX45"/>
    <mergeCell ref="AG44:AO44"/>
    <mergeCell ref="A5:AB5"/>
    <mergeCell ref="A6:AB6"/>
    <mergeCell ref="AP2:AX2"/>
    <mergeCell ref="AP3:AX3"/>
    <mergeCell ref="AP4:AX4"/>
    <mergeCell ref="AG2:AO2"/>
    <mergeCell ref="AG3:AO3"/>
    <mergeCell ref="AG4:AO4"/>
    <mergeCell ref="AC2:AF2"/>
    <mergeCell ref="AC3:AF3"/>
    <mergeCell ref="AC4:AF4"/>
    <mergeCell ref="A2:AB2"/>
    <mergeCell ref="A3:AB3"/>
    <mergeCell ref="A4:AB4"/>
    <mergeCell ref="A11:AB11"/>
    <mergeCell ref="A12:AB12"/>
    <mergeCell ref="A13:AB13"/>
    <mergeCell ref="A14:AB14"/>
    <mergeCell ref="A7:AB7"/>
    <mergeCell ref="A8:AB8"/>
    <mergeCell ref="A9:AB9"/>
    <mergeCell ref="A10:AB10"/>
    <mergeCell ref="A24:AB24"/>
    <mergeCell ref="A25:AB25"/>
    <mergeCell ref="A28:AB28"/>
    <mergeCell ref="A26:AB26"/>
    <mergeCell ref="A27:AB27"/>
    <mergeCell ref="A15:AB15"/>
    <mergeCell ref="A17:AB17"/>
    <mergeCell ref="A16:AB16"/>
    <mergeCell ref="A18:AB18"/>
    <mergeCell ref="A22:AB22"/>
    <mergeCell ref="A52:AB52"/>
    <mergeCell ref="A53:AB53"/>
    <mergeCell ref="A38:AB38"/>
    <mergeCell ref="A37:AB37"/>
    <mergeCell ref="A39:AB39"/>
    <mergeCell ref="A40:AB40"/>
    <mergeCell ref="AC5:AF5"/>
    <mergeCell ref="AC6:AF6"/>
    <mergeCell ref="AC7:AF7"/>
    <mergeCell ref="AC8:AF8"/>
    <mergeCell ref="A56:AB56"/>
    <mergeCell ref="A57:AB57"/>
    <mergeCell ref="A41:AB41"/>
    <mergeCell ref="A42:AB42"/>
    <mergeCell ref="A43:AB43"/>
    <mergeCell ref="A44:AB44"/>
    <mergeCell ref="A51:AB51"/>
    <mergeCell ref="AC16:AF16"/>
    <mergeCell ref="AC11:AF11"/>
    <mergeCell ref="AC12:AF12"/>
    <mergeCell ref="AC13:AF13"/>
    <mergeCell ref="A47:AB47"/>
    <mergeCell ref="A48:AB48"/>
    <mergeCell ref="A49:AB49"/>
    <mergeCell ref="A50:AB50"/>
    <mergeCell ref="A23:AB23"/>
    <mergeCell ref="AC14:AF14"/>
    <mergeCell ref="AC15:AF15"/>
    <mergeCell ref="AC17:AF17"/>
    <mergeCell ref="AC18:AF18"/>
    <mergeCell ref="AC9:AF9"/>
    <mergeCell ref="AC10:AF10"/>
    <mergeCell ref="AC37:AF37"/>
    <mergeCell ref="AC33:AF33"/>
    <mergeCell ref="AC34:AF34"/>
    <mergeCell ref="AC35:AF35"/>
    <mergeCell ref="AC36:AF36"/>
    <mergeCell ref="AC22:AF22"/>
    <mergeCell ref="AC23:AF23"/>
    <mergeCell ref="AC24:AF24"/>
    <mergeCell ref="AC32:AF32"/>
    <mergeCell ref="AC41:AF41"/>
    <mergeCell ref="AC42:AF42"/>
    <mergeCell ref="AC43:AF43"/>
    <mergeCell ref="AC44:AF44"/>
    <mergeCell ref="AC38:AF38"/>
    <mergeCell ref="AC39:AF39"/>
    <mergeCell ref="AC40:AF40"/>
    <mergeCell ref="AG56:AO57"/>
    <mergeCell ref="AC57:AF57"/>
    <mergeCell ref="AC51:AF51"/>
    <mergeCell ref="AC53:AF53"/>
    <mergeCell ref="AC52:AF52"/>
    <mergeCell ref="AG43:AO43"/>
    <mergeCell ref="AG48:AO48"/>
    <mergeCell ref="AG49:AO49"/>
    <mergeCell ref="AC47:AF47"/>
    <mergeCell ref="AC48:AF48"/>
    <mergeCell ref="AG39:AO40"/>
    <mergeCell ref="AG34:AO35"/>
    <mergeCell ref="AG41:AO41"/>
    <mergeCell ref="AG42:AO42"/>
    <mergeCell ref="AG37:AO37"/>
    <mergeCell ref="AC56:AF56"/>
    <mergeCell ref="AG45:AO45"/>
    <mergeCell ref="AG50:AO51"/>
    <mergeCell ref="AG46:AO47"/>
    <mergeCell ref="AG53:AO53"/>
    <mergeCell ref="AG5:AO6"/>
    <mergeCell ref="AG30:AO30"/>
    <mergeCell ref="AG36:AO36"/>
    <mergeCell ref="AG38:AO38"/>
    <mergeCell ref="AG13:AO14"/>
    <mergeCell ref="AG9:AO9"/>
    <mergeCell ref="AG7:AO7"/>
    <mergeCell ref="AG8:AO8"/>
    <mergeCell ref="AG10:AO12"/>
    <mergeCell ref="AG15:AO15"/>
    <mergeCell ref="AG58:AO58"/>
    <mergeCell ref="A61:AB61"/>
    <mergeCell ref="AC61:AF61"/>
    <mergeCell ref="AG59:AO59"/>
    <mergeCell ref="AG60:AO60"/>
    <mergeCell ref="AC60:AF60"/>
    <mergeCell ref="AC58:AF58"/>
    <mergeCell ref="A59:AB59"/>
    <mergeCell ref="A60:AB60"/>
    <mergeCell ref="A58:AB58"/>
    <mergeCell ref="AP50:AX51"/>
    <mergeCell ref="AP56:AX57"/>
    <mergeCell ref="AP39:AX40"/>
    <mergeCell ref="AP22:AX22"/>
    <mergeCell ref="AP23:AX23"/>
    <mergeCell ref="AP24:AX24"/>
    <mergeCell ref="AP30:AX30"/>
    <mergeCell ref="AP43:AX43"/>
    <mergeCell ref="AP33:AX33"/>
    <mergeCell ref="AP34:AX35"/>
    <mergeCell ref="AP31:AX32"/>
    <mergeCell ref="AP36:AX36"/>
    <mergeCell ref="AP9:AX9"/>
    <mergeCell ref="AP15:AX15"/>
    <mergeCell ref="AP16:AX16"/>
    <mergeCell ref="AP17:AX18"/>
    <mergeCell ref="AP13:AX14"/>
    <mergeCell ref="A20:AB20"/>
    <mergeCell ref="AC20:AF20"/>
    <mergeCell ref="AG20:AO20"/>
    <mergeCell ref="AP20:AX20"/>
    <mergeCell ref="AP59:AX59"/>
    <mergeCell ref="AP60:AX60"/>
    <mergeCell ref="AP48:AX48"/>
    <mergeCell ref="AP49:AX49"/>
    <mergeCell ref="AP53:AX53"/>
    <mergeCell ref="AP58:AX58"/>
    <mergeCell ref="AC25:AX25"/>
    <mergeCell ref="AC28:AF28"/>
    <mergeCell ref="AC27:AF27"/>
    <mergeCell ref="AG27:AO27"/>
    <mergeCell ref="AP27:AX27"/>
    <mergeCell ref="AC26:AF26"/>
    <mergeCell ref="AP55:AX55"/>
    <mergeCell ref="AP54:AX54"/>
    <mergeCell ref="AG55:AO55"/>
    <mergeCell ref="AG54:AO54"/>
    <mergeCell ref="AP28:AX28"/>
    <mergeCell ref="AG26:AO26"/>
    <mergeCell ref="AP26:AX26"/>
    <mergeCell ref="AP38:AX38"/>
    <mergeCell ref="AP41:AX41"/>
    <mergeCell ref="AP42:AX42"/>
    <mergeCell ref="A19:AB19"/>
    <mergeCell ref="AC19:AF19"/>
    <mergeCell ref="AG19:AO19"/>
    <mergeCell ref="AP19:AX19"/>
    <mergeCell ref="AC55:AF55"/>
    <mergeCell ref="AC54:AF54"/>
    <mergeCell ref="A55:AB55"/>
    <mergeCell ref="A54:AB54"/>
    <mergeCell ref="AG52:AO52"/>
    <mergeCell ref="AP52:AX52"/>
  </mergeCells>
  <printOptions horizontalCentered="1"/>
  <pageMargins left="0.7874015748031497" right="0.2" top="0.36" bottom="0.17" header="0.25" footer="0.17"/>
  <pageSetup fitToHeight="1" fitToWidth="1"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X53"/>
  <sheetViews>
    <sheetView zoomScalePageLayoutView="0" workbookViewId="0" topLeftCell="A30">
      <selection activeCell="AG48" sqref="AG48:AO48"/>
    </sheetView>
  </sheetViews>
  <sheetFormatPr defaultColWidth="1.75390625" defaultRowHeight="12.75"/>
  <cols>
    <col min="1" max="49" width="1.75390625" style="47" customWidth="1"/>
    <col min="50" max="50" width="2.00390625" style="47" customWidth="1"/>
    <col min="51" max="16384" width="1.75390625" style="47" customWidth="1"/>
  </cols>
  <sheetData>
    <row r="1" ht="11.25">
      <c r="AX1" s="60" t="s">
        <v>105</v>
      </c>
    </row>
    <row r="2" ht="11.25">
      <c r="AX2" s="60" t="s">
        <v>106</v>
      </c>
    </row>
    <row r="3" ht="11.25">
      <c r="AX3" s="60" t="s">
        <v>107</v>
      </c>
    </row>
    <row r="4" spans="1:50" s="61" customFormat="1" ht="15">
      <c r="A4" s="234" t="s">
        <v>171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55" customFormat="1" ht="13.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62"/>
      <c r="L5" s="63" t="s">
        <v>788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4"/>
      <c r="Y5" s="64"/>
      <c r="Z5" s="246"/>
      <c r="AA5" s="246"/>
      <c r="AB5" s="65"/>
      <c r="AC5" s="66"/>
      <c r="AD5" s="67"/>
      <c r="AE5" s="68"/>
      <c r="AF5" s="54"/>
      <c r="AG5" s="54"/>
      <c r="AH5" s="54"/>
      <c r="AI5" s="54"/>
      <c r="AJ5" s="54"/>
      <c r="AK5" s="54"/>
      <c r="AL5" s="54"/>
      <c r="AM5" s="243" t="s">
        <v>1</v>
      </c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5"/>
    </row>
    <row r="6" spans="1:50" s="55" customFormat="1" ht="1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59" t="s">
        <v>170</v>
      </c>
      <c r="AL6" s="69"/>
      <c r="AM6" s="247" t="s">
        <v>169</v>
      </c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9"/>
    </row>
    <row r="7" spans="1:50" s="55" customFormat="1" ht="1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59" t="s">
        <v>9</v>
      </c>
      <c r="AL7" s="69"/>
      <c r="AM7" s="240">
        <v>2010</v>
      </c>
      <c r="AN7" s="241"/>
      <c r="AO7" s="241"/>
      <c r="AP7" s="241"/>
      <c r="AQ7" s="235" t="s">
        <v>785</v>
      </c>
      <c r="AR7" s="235"/>
      <c r="AS7" s="235"/>
      <c r="AT7" s="235"/>
      <c r="AU7" s="235" t="s">
        <v>786</v>
      </c>
      <c r="AV7" s="235"/>
      <c r="AW7" s="235"/>
      <c r="AX7" s="236"/>
    </row>
    <row r="8" spans="1:50" s="55" customFormat="1" ht="12">
      <c r="A8" s="69" t="s">
        <v>3</v>
      </c>
      <c r="B8" s="69"/>
      <c r="C8" s="69"/>
      <c r="D8" s="69"/>
      <c r="E8" s="69"/>
      <c r="F8" s="69"/>
      <c r="G8" s="69"/>
      <c r="H8" s="238" t="s">
        <v>759</v>
      </c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70"/>
      <c r="AH8" s="53"/>
      <c r="AI8" s="69"/>
      <c r="AJ8" s="69"/>
      <c r="AK8" s="59" t="s">
        <v>4</v>
      </c>
      <c r="AL8" s="69"/>
      <c r="AM8" s="237" t="s">
        <v>760</v>
      </c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6"/>
    </row>
    <row r="9" spans="1:50" s="55" customFormat="1" ht="12">
      <c r="A9" s="69" t="s">
        <v>5</v>
      </c>
      <c r="B9" s="69"/>
      <c r="C9" s="69"/>
      <c r="D9" s="69"/>
      <c r="E9" s="69"/>
      <c r="F9" s="69"/>
      <c r="G9" s="69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53"/>
      <c r="AJ9" s="69"/>
      <c r="AK9" s="59" t="s">
        <v>10</v>
      </c>
      <c r="AL9" s="69"/>
      <c r="AM9" s="240">
        <v>1651000041</v>
      </c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2"/>
    </row>
    <row r="10" spans="1:50" s="55" customFormat="1" ht="12">
      <c r="A10" s="69" t="s">
        <v>6</v>
      </c>
      <c r="B10" s="69"/>
      <c r="C10" s="69"/>
      <c r="D10" s="69"/>
      <c r="E10" s="69"/>
      <c r="F10" s="69"/>
      <c r="G10" s="69"/>
      <c r="H10" s="53"/>
      <c r="I10" s="53"/>
      <c r="J10" s="238" t="s">
        <v>761</v>
      </c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70"/>
      <c r="AH10" s="53"/>
      <c r="AI10" s="69"/>
      <c r="AJ10" s="69"/>
      <c r="AK10" s="59" t="s">
        <v>81</v>
      </c>
      <c r="AL10" s="69"/>
      <c r="AM10" s="240">
        <v>24664</v>
      </c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2"/>
    </row>
    <row r="11" spans="1:50" s="55" customFormat="1" ht="12">
      <c r="A11" s="69" t="s">
        <v>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71"/>
      <c r="AM11" s="240">
        <v>47</v>
      </c>
      <c r="AN11" s="241"/>
      <c r="AO11" s="241"/>
      <c r="AP11" s="241"/>
      <c r="AQ11" s="241"/>
      <c r="AR11" s="241"/>
      <c r="AS11" s="241">
        <v>17</v>
      </c>
      <c r="AT11" s="241"/>
      <c r="AU11" s="241"/>
      <c r="AV11" s="241"/>
      <c r="AW11" s="241"/>
      <c r="AX11" s="242"/>
    </row>
    <row r="12" spans="1:50" s="55" customFormat="1" ht="12">
      <c r="A12" s="224" t="s">
        <v>752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69"/>
      <c r="AE12" s="69"/>
      <c r="AF12" s="69"/>
      <c r="AG12" s="69"/>
      <c r="AH12" s="69"/>
      <c r="AI12" s="69"/>
      <c r="AJ12" s="69"/>
      <c r="AK12" s="59" t="s">
        <v>11</v>
      </c>
      <c r="AL12" s="69"/>
      <c r="AM12" s="240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2"/>
    </row>
    <row r="13" spans="1:50" s="55" customFormat="1" ht="12.75" thickBot="1">
      <c r="A13" s="69" t="s">
        <v>725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59" t="s">
        <v>12</v>
      </c>
      <c r="AL13" s="69"/>
      <c r="AM13" s="227" t="s">
        <v>782</v>
      </c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9"/>
    </row>
    <row r="14" spans="1:50" s="54" customFormat="1" ht="12.7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3"/>
      <c r="AL14" s="72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</row>
    <row r="15" s="54" customFormat="1" ht="12.75"/>
    <row r="16" spans="1:50" s="53" customFormat="1" ht="12">
      <c r="A16" s="479" t="s">
        <v>168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80"/>
      <c r="AD16" s="480"/>
      <c r="AE16" s="480"/>
      <c r="AF16" s="481"/>
      <c r="AG16" s="409" t="s">
        <v>167</v>
      </c>
      <c r="AH16" s="409"/>
      <c r="AI16" s="409"/>
      <c r="AJ16" s="409"/>
      <c r="AK16" s="409"/>
      <c r="AL16" s="409"/>
      <c r="AM16" s="409"/>
      <c r="AN16" s="409"/>
      <c r="AO16" s="409"/>
      <c r="AP16" s="409" t="s">
        <v>166</v>
      </c>
      <c r="AQ16" s="409"/>
      <c r="AR16" s="409"/>
      <c r="AS16" s="409"/>
      <c r="AT16" s="409"/>
      <c r="AU16" s="409"/>
      <c r="AV16" s="409"/>
      <c r="AW16" s="409"/>
      <c r="AX16" s="409"/>
    </row>
    <row r="17" spans="1:50" s="53" customFormat="1" ht="12">
      <c r="A17" s="478" t="s">
        <v>165</v>
      </c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  <c r="T17" s="478"/>
      <c r="U17" s="478"/>
      <c r="V17" s="478"/>
      <c r="W17" s="478"/>
      <c r="X17" s="478"/>
      <c r="Y17" s="478"/>
      <c r="Z17" s="478"/>
      <c r="AA17" s="478"/>
      <c r="AB17" s="478"/>
      <c r="AC17" s="478" t="s">
        <v>164</v>
      </c>
      <c r="AD17" s="478"/>
      <c r="AE17" s="478"/>
      <c r="AF17" s="478"/>
      <c r="AG17" s="478" t="s">
        <v>163</v>
      </c>
      <c r="AH17" s="478"/>
      <c r="AI17" s="478"/>
      <c r="AJ17" s="478"/>
      <c r="AK17" s="478"/>
      <c r="AL17" s="478"/>
      <c r="AM17" s="478"/>
      <c r="AN17" s="478"/>
      <c r="AO17" s="478"/>
      <c r="AP17" s="478" t="s">
        <v>162</v>
      </c>
      <c r="AQ17" s="478"/>
      <c r="AR17" s="478"/>
      <c r="AS17" s="478"/>
      <c r="AT17" s="478"/>
      <c r="AU17" s="478"/>
      <c r="AV17" s="478"/>
      <c r="AW17" s="478"/>
      <c r="AX17" s="478"/>
    </row>
    <row r="18" spans="1:50" s="53" customFormat="1" ht="12">
      <c r="A18" s="410"/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 t="s">
        <v>161</v>
      </c>
      <c r="AQ18" s="410"/>
      <c r="AR18" s="410"/>
      <c r="AS18" s="410"/>
      <c r="AT18" s="410"/>
      <c r="AU18" s="410"/>
      <c r="AV18" s="410"/>
      <c r="AW18" s="410"/>
      <c r="AX18" s="410"/>
    </row>
    <row r="19" spans="1:50" s="53" customFormat="1" ht="12.75" thickBot="1">
      <c r="A19" s="409">
        <v>1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>
        <v>2</v>
      </c>
      <c r="AD19" s="409"/>
      <c r="AE19" s="409"/>
      <c r="AF19" s="409"/>
      <c r="AG19" s="409">
        <v>3</v>
      </c>
      <c r="AH19" s="409"/>
      <c r="AI19" s="409"/>
      <c r="AJ19" s="409"/>
      <c r="AK19" s="409"/>
      <c r="AL19" s="409"/>
      <c r="AM19" s="409"/>
      <c r="AN19" s="409"/>
      <c r="AO19" s="409"/>
      <c r="AP19" s="409">
        <v>4</v>
      </c>
      <c r="AQ19" s="409"/>
      <c r="AR19" s="409"/>
      <c r="AS19" s="409"/>
      <c r="AT19" s="409"/>
      <c r="AU19" s="409"/>
      <c r="AV19" s="409"/>
      <c r="AW19" s="409"/>
      <c r="AX19" s="409"/>
    </row>
    <row r="20" spans="1:50" s="54" customFormat="1" ht="12.75">
      <c r="A20" s="499" t="s">
        <v>160</v>
      </c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484"/>
      <c r="AD20" s="485"/>
      <c r="AE20" s="485"/>
      <c r="AF20" s="485"/>
      <c r="AG20" s="508"/>
      <c r="AH20" s="508"/>
      <c r="AI20" s="508"/>
      <c r="AJ20" s="508"/>
      <c r="AK20" s="508"/>
      <c r="AL20" s="508"/>
      <c r="AM20" s="508"/>
      <c r="AN20" s="508"/>
      <c r="AO20" s="508"/>
      <c r="AP20" s="508"/>
      <c r="AQ20" s="508"/>
      <c r="AR20" s="508"/>
      <c r="AS20" s="508"/>
      <c r="AT20" s="508"/>
      <c r="AU20" s="508"/>
      <c r="AV20" s="508"/>
      <c r="AW20" s="508"/>
      <c r="AX20" s="509"/>
    </row>
    <row r="21" spans="1:50" s="54" customFormat="1" ht="12.75">
      <c r="A21" s="506" t="s">
        <v>159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452"/>
      <c r="AD21" s="453"/>
      <c r="AE21" s="453"/>
      <c r="AF21" s="453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3"/>
    </row>
    <row r="22" spans="1:50" s="54" customFormat="1" ht="12.75">
      <c r="A22" s="501" t="s">
        <v>158</v>
      </c>
      <c r="B22" s="502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3"/>
      <c r="AC22" s="452"/>
      <c r="AD22" s="453"/>
      <c r="AE22" s="453"/>
      <c r="AF22" s="453"/>
      <c r="AG22" s="482">
        <v>1945149</v>
      </c>
      <c r="AH22" s="482"/>
      <c r="AI22" s="482"/>
      <c r="AJ22" s="482"/>
      <c r="AK22" s="482"/>
      <c r="AL22" s="482"/>
      <c r="AM22" s="482"/>
      <c r="AN22" s="482"/>
      <c r="AO22" s="482"/>
      <c r="AP22" s="482">
        <v>2139768</v>
      </c>
      <c r="AQ22" s="482"/>
      <c r="AR22" s="482"/>
      <c r="AS22" s="482"/>
      <c r="AT22" s="482"/>
      <c r="AU22" s="482"/>
      <c r="AV22" s="482"/>
      <c r="AW22" s="482"/>
      <c r="AX22" s="483"/>
    </row>
    <row r="23" spans="1:50" s="54" customFormat="1" ht="12.75">
      <c r="A23" s="501" t="s">
        <v>157</v>
      </c>
      <c r="B23" s="502"/>
      <c r="C23" s="502"/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3"/>
      <c r="AC23" s="452"/>
      <c r="AD23" s="453"/>
      <c r="AE23" s="453"/>
      <c r="AF23" s="453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3"/>
    </row>
    <row r="24" spans="1:50" s="54" customFormat="1" ht="12.75">
      <c r="A24" s="501" t="s">
        <v>156</v>
      </c>
      <c r="B24" s="502"/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3"/>
      <c r="AC24" s="452" t="s">
        <v>599</v>
      </c>
      <c r="AD24" s="453"/>
      <c r="AE24" s="453"/>
      <c r="AF24" s="453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  <c r="AS24" s="482"/>
      <c r="AT24" s="482"/>
      <c r="AU24" s="482"/>
      <c r="AV24" s="482"/>
      <c r="AW24" s="482"/>
      <c r="AX24" s="483"/>
    </row>
    <row r="25" spans="1:50" s="54" customFormat="1" ht="12.75" hidden="1">
      <c r="A25" s="512"/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437"/>
      <c r="AD25" s="438"/>
      <c r="AE25" s="438"/>
      <c r="AF25" s="439"/>
      <c r="AG25" s="465"/>
      <c r="AH25" s="466"/>
      <c r="AI25" s="466"/>
      <c r="AJ25" s="466"/>
      <c r="AK25" s="466"/>
      <c r="AL25" s="466"/>
      <c r="AM25" s="466"/>
      <c r="AN25" s="466"/>
      <c r="AO25" s="476"/>
      <c r="AP25" s="465"/>
      <c r="AQ25" s="466"/>
      <c r="AR25" s="466"/>
      <c r="AS25" s="466"/>
      <c r="AT25" s="466"/>
      <c r="AU25" s="466"/>
      <c r="AV25" s="466"/>
      <c r="AW25" s="466"/>
      <c r="AX25" s="467"/>
    </row>
    <row r="26" spans="1:50" s="54" customFormat="1" ht="12.75">
      <c r="A26" s="386" t="s">
        <v>155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490"/>
      <c r="AD26" s="491"/>
      <c r="AE26" s="491"/>
      <c r="AF26" s="491"/>
      <c r="AG26" s="472">
        <v>-1875855</v>
      </c>
      <c r="AH26" s="473"/>
      <c r="AI26" s="473"/>
      <c r="AJ26" s="473"/>
      <c r="AK26" s="473"/>
      <c r="AL26" s="473"/>
      <c r="AM26" s="473"/>
      <c r="AN26" s="473"/>
      <c r="AO26" s="475"/>
      <c r="AP26" s="472">
        <v>-1967558</v>
      </c>
      <c r="AQ26" s="473"/>
      <c r="AR26" s="473"/>
      <c r="AS26" s="473"/>
      <c r="AT26" s="473"/>
      <c r="AU26" s="473"/>
      <c r="AV26" s="473"/>
      <c r="AW26" s="473"/>
      <c r="AX26" s="474"/>
    </row>
    <row r="27" spans="1:50" s="54" customFormat="1" ht="12.75">
      <c r="A27" s="370" t="s">
        <v>154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2"/>
      <c r="AC27" s="492" t="s">
        <v>600</v>
      </c>
      <c r="AD27" s="493"/>
      <c r="AE27" s="493"/>
      <c r="AF27" s="493"/>
      <c r="AG27" s="465"/>
      <c r="AH27" s="466"/>
      <c r="AI27" s="466"/>
      <c r="AJ27" s="466"/>
      <c r="AK27" s="466"/>
      <c r="AL27" s="466"/>
      <c r="AM27" s="466"/>
      <c r="AN27" s="466"/>
      <c r="AO27" s="476"/>
      <c r="AP27" s="465"/>
      <c r="AQ27" s="466"/>
      <c r="AR27" s="466"/>
      <c r="AS27" s="466"/>
      <c r="AT27" s="466"/>
      <c r="AU27" s="466"/>
      <c r="AV27" s="466"/>
      <c r="AW27" s="466"/>
      <c r="AX27" s="467"/>
    </row>
    <row r="28" spans="1:50" s="54" customFormat="1" ht="12.75">
      <c r="A28" s="213" t="s">
        <v>153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4"/>
      <c r="AC28" s="292" t="s">
        <v>601</v>
      </c>
      <c r="AD28" s="293"/>
      <c r="AE28" s="293"/>
      <c r="AF28" s="293"/>
      <c r="AG28" s="454">
        <f>AG22+AG26</f>
        <v>69294</v>
      </c>
      <c r="AH28" s="454"/>
      <c r="AI28" s="454"/>
      <c r="AJ28" s="454"/>
      <c r="AK28" s="454"/>
      <c r="AL28" s="454"/>
      <c r="AM28" s="454"/>
      <c r="AN28" s="454"/>
      <c r="AO28" s="454"/>
      <c r="AP28" s="454">
        <f>AP22+AP26</f>
        <v>172210</v>
      </c>
      <c r="AQ28" s="454"/>
      <c r="AR28" s="454"/>
      <c r="AS28" s="454"/>
      <c r="AT28" s="454"/>
      <c r="AU28" s="454"/>
      <c r="AV28" s="454"/>
      <c r="AW28" s="454"/>
      <c r="AX28" s="455"/>
    </row>
    <row r="29" spans="1:50" s="54" customFormat="1" ht="12.75">
      <c r="A29" s="384" t="s">
        <v>152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294"/>
      <c r="AC29" s="292" t="s">
        <v>602</v>
      </c>
      <c r="AD29" s="293"/>
      <c r="AE29" s="293"/>
      <c r="AF29" s="293"/>
      <c r="AG29" s="451">
        <v>-14784</v>
      </c>
      <c r="AH29" s="449"/>
      <c r="AI29" s="449"/>
      <c r="AJ29" s="449"/>
      <c r="AK29" s="449"/>
      <c r="AL29" s="449"/>
      <c r="AM29" s="449"/>
      <c r="AN29" s="449"/>
      <c r="AO29" s="449"/>
      <c r="AP29" s="451">
        <v>-13525</v>
      </c>
      <c r="AQ29" s="449"/>
      <c r="AR29" s="449"/>
      <c r="AS29" s="449"/>
      <c r="AT29" s="449"/>
      <c r="AU29" s="449"/>
      <c r="AV29" s="449"/>
      <c r="AW29" s="449"/>
      <c r="AX29" s="450"/>
    </row>
    <row r="30" spans="1:50" s="54" customFormat="1" ht="12.75">
      <c r="A30" s="384" t="s">
        <v>151</v>
      </c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294"/>
      <c r="AC30" s="292" t="s">
        <v>603</v>
      </c>
      <c r="AD30" s="293"/>
      <c r="AE30" s="293"/>
      <c r="AF30" s="293"/>
      <c r="AG30" s="451">
        <v>0</v>
      </c>
      <c r="AH30" s="449"/>
      <c r="AI30" s="449"/>
      <c r="AJ30" s="449"/>
      <c r="AK30" s="449"/>
      <c r="AL30" s="449"/>
      <c r="AM30" s="449"/>
      <c r="AN30" s="449"/>
      <c r="AO30" s="449"/>
      <c r="AP30" s="451">
        <v>0</v>
      </c>
      <c r="AQ30" s="449"/>
      <c r="AR30" s="449"/>
      <c r="AS30" s="449"/>
      <c r="AT30" s="449"/>
      <c r="AU30" s="449"/>
      <c r="AV30" s="449"/>
      <c r="AW30" s="449"/>
      <c r="AX30" s="450"/>
    </row>
    <row r="31" spans="1:50" s="54" customFormat="1" ht="12.75">
      <c r="A31" s="213" t="s">
        <v>150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4"/>
      <c r="AC31" s="292" t="s">
        <v>604</v>
      </c>
      <c r="AD31" s="293"/>
      <c r="AE31" s="293"/>
      <c r="AF31" s="293"/>
      <c r="AG31" s="454">
        <f>AG28+AG29+AG30</f>
        <v>54510</v>
      </c>
      <c r="AH31" s="454"/>
      <c r="AI31" s="454"/>
      <c r="AJ31" s="454"/>
      <c r="AK31" s="454"/>
      <c r="AL31" s="454"/>
      <c r="AM31" s="454"/>
      <c r="AN31" s="454"/>
      <c r="AO31" s="454"/>
      <c r="AP31" s="454">
        <f>AP28+AP29+AP30</f>
        <v>158685</v>
      </c>
      <c r="AQ31" s="454"/>
      <c r="AR31" s="454"/>
      <c r="AS31" s="454"/>
      <c r="AT31" s="454"/>
      <c r="AU31" s="454"/>
      <c r="AV31" s="454"/>
      <c r="AW31" s="454"/>
      <c r="AX31" s="455"/>
    </row>
    <row r="32" spans="1:50" s="54" customFormat="1" ht="12.75">
      <c r="A32" s="504" t="s">
        <v>149</v>
      </c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5"/>
      <c r="AA32" s="505"/>
      <c r="AB32" s="505"/>
      <c r="AC32" s="452"/>
      <c r="AD32" s="453"/>
      <c r="AE32" s="453"/>
      <c r="AF32" s="453"/>
      <c r="AG32" s="456"/>
      <c r="AH32" s="457"/>
      <c r="AI32" s="457"/>
      <c r="AJ32" s="457"/>
      <c r="AK32" s="457"/>
      <c r="AL32" s="457"/>
      <c r="AM32" s="457"/>
      <c r="AN32" s="457"/>
      <c r="AO32" s="477"/>
      <c r="AP32" s="456"/>
      <c r="AQ32" s="457"/>
      <c r="AR32" s="457"/>
      <c r="AS32" s="457"/>
      <c r="AT32" s="457"/>
      <c r="AU32" s="457"/>
      <c r="AV32" s="457"/>
      <c r="AW32" s="457"/>
      <c r="AX32" s="458"/>
    </row>
    <row r="33" spans="1:50" s="54" customFormat="1" ht="12.75">
      <c r="A33" s="379" t="s">
        <v>148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3"/>
      <c r="AC33" s="292" t="s">
        <v>605</v>
      </c>
      <c r="AD33" s="293"/>
      <c r="AE33" s="293"/>
      <c r="AF33" s="293"/>
      <c r="AG33" s="445">
        <v>7152</v>
      </c>
      <c r="AH33" s="446"/>
      <c r="AI33" s="446"/>
      <c r="AJ33" s="446"/>
      <c r="AK33" s="446"/>
      <c r="AL33" s="446"/>
      <c r="AM33" s="446"/>
      <c r="AN33" s="446"/>
      <c r="AO33" s="447"/>
      <c r="AP33" s="445">
        <v>1701</v>
      </c>
      <c r="AQ33" s="446"/>
      <c r="AR33" s="446"/>
      <c r="AS33" s="446"/>
      <c r="AT33" s="446"/>
      <c r="AU33" s="446"/>
      <c r="AV33" s="446"/>
      <c r="AW33" s="446"/>
      <c r="AX33" s="448"/>
    </row>
    <row r="34" spans="1:50" s="54" customFormat="1" ht="12.75">
      <c r="A34" s="384" t="s">
        <v>147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294"/>
      <c r="AC34" s="292" t="s">
        <v>606</v>
      </c>
      <c r="AD34" s="293"/>
      <c r="AE34" s="293"/>
      <c r="AF34" s="293"/>
      <c r="AG34" s="451">
        <v>0</v>
      </c>
      <c r="AH34" s="449"/>
      <c r="AI34" s="449"/>
      <c r="AJ34" s="449"/>
      <c r="AK34" s="449"/>
      <c r="AL34" s="449"/>
      <c r="AM34" s="449"/>
      <c r="AN34" s="449"/>
      <c r="AO34" s="449"/>
      <c r="AP34" s="451">
        <v>0</v>
      </c>
      <c r="AQ34" s="449"/>
      <c r="AR34" s="449"/>
      <c r="AS34" s="449"/>
      <c r="AT34" s="449"/>
      <c r="AU34" s="449"/>
      <c r="AV34" s="449"/>
      <c r="AW34" s="449"/>
      <c r="AX34" s="450"/>
    </row>
    <row r="35" spans="1:50" s="54" customFormat="1" ht="12.75">
      <c r="A35" s="384" t="s">
        <v>146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294"/>
      <c r="AC35" s="292" t="s">
        <v>607</v>
      </c>
      <c r="AD35" s="293"/>
      <c r="AE35" s="293"/>
      <c r="AF35" s="293"/>
      <c r="AG35" s="449">
        <v>0</v>
      </c>
      <c r="AH35" s="449"/>
      <c r="AI35" s="449"/>
      <c r="AJ35" s="449"/>
      <c r="AK35" s="449"/>
      <c r="AL35" s="449"/>
      <c r="AM35" s="449"/>
      <c r="AN35" s="449"/>
      <c r="AO35" s="449"/>
      <c r="AP35" s="449">
        <v>0</v>
      </c>
      <c r="AQ35" s="449"/>
      <c r="AR35" s="449"/>
      <c r="AS35" s="449"/>
      <c r="AT35" s="449"/>
      <c r="AU35" s="449"/>
      <c r="AV35" s="449"/>
      <c r="AW35" s="449"/>
      <c r="AX35" s="450"/>
    </row>
    <row r="36" spans="1:50" s="54" customFormat="1" ht="12.75">
      <c r="A36" s="384" t="s">
        <v>746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294"/>
      <c r="AC36" s="292" t="s">
        <v>608</v>
      </c>
      <c r="AD36" s="293"/>
      <c r="AE36" s="293"/>
      <c r="AF36" s="293"/>
      <c r="AG36" s="449">
        <v>606459</v>
      </c>
      <c r="AH36" s="449"/>
      <c r="AI36" s="449"/>
      <c r="AJ36" s="449"/>
      <c r="AK36" s="449"/>
      <c r="AL36" s="449"/>
      <c r="AM36" s="449"/>
      <c r="AN36" s="449"/>
      <c r="AO36" s="449"/>
      <c r="AP36" s="449">
        <v>437981</v>
      </c>
      <c r="AQ36" s="449"/>
      <c r="AR36" s="449"/>
      <c r="AS36" s="449"/>
      <c r="AT36" s="449"/>
      <c r="AU36" s="449"/>
      <c r="AV36" s="449"/>
      <c r="AW36" s="449"/>
      <c r="AX36" s="450"/>
    </row>
    <row r="37" spans="1:50" s="54" customFormat="1" ht="12.75">
      <c r="A37" s="384" t="s">
        <v>747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294"/>
      <c r="AC37" s="292" t="s">
        <v>609</v>
      </c>
      <c r="AD37" s="293"/>
      <c r="AE37" s="293"/>
      <c r="AF37" s="293"/>
      <c r="AG37" s="451">
        <v>-634978</v>
      </c>
      <c r="AH37" s="449"/>
      <c r="AI37" s="449"/>
      <c r="AJ37" s="449"/>
      <c r="AK37" s="449"/>
      <c r="AL37" s="449"/>
      <c r="AM37" s="449"/>
      <c r="AN37" s="449"/>
      <c r="AO37" s="449"/>
      <c r="AP37" s="451">
        <v>-455922</v>
      </c>
      <c r="AQ37" s="449"/>
      <c r="AR37" s="449"/>
      <c r="AS37" s="449"/>
      <c r="AT37" s="449"/>
      <c r="AU37" s="449"/>
      <c r="AV37" s="449"/>
      <c r="AW37" s="449"/>
      <c r="AX37" s="450"/>
    </row>
    <row r="38" spans="1:50" s="54" customFormat="1" ht="12.75" hidden="1">
      <c r="A38" s="384"/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294"/>
      <c r="AC38" s="292"/>
      <c r="AD38" s="293"/>
      <c r="AE38" s="293"/>
      <c r="AF38" s="293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50"/>
    </row>
    <row r="39" spans="1:50" s="54" customFormat="1" ht="12.75" hidden="1">
      <c r="A39" s="384"/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294"/>
      <c r="AC39" s="292"/>
      <c r="AD39" s="293"/>
      <c r="AE39" s="293"/>
      <c r="AF39" s="293"/>
      <c r="AG39" s="451"/>
      <c r="AH39" s="449"/>
      <c r="AI39" s="449"/>
      <c r="AJ39" s="449"/>
      <c r="AK39" s="449"/>
      <c r="AL39" s="449"/>
      <c r="AM39" s="449"/>
      <c r="AN39" s="449"/>
      <c r="AO39" s="449"/>
      <c r="AP39" s="451"/>
      <c r="AQ39" s="449"/>
      <c r="AR39" s="449"/>
      <c r="AS39" s="449"/>
      <c r="AT39" s="449"/>
      <c r="AU39" s="449"/>
      <c r="AV39" s="449"/>
      <c r="AW39" s="449"/>
      <c r="AX39" s="450"/>
    </row>
    <row r="40" spans="1:50" s="54" customFormat="1" ht="12.75">
      <c r="A40" s="504" t="s">
        <v>145</v>
      </c>
      <c r="B40" s="505"/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505"/>
      <c r="Z40" s="505"/>
      <c r="AA40" s="505"/>
      <c r="AB40" s="505"/>
      <c r="AC40" s="292" t="s">
        <v>20</v>
      </c>
      <c r="AD40" s="293"/>
      <c r="AE40" s="293"/>
      <c r="AF40" s="293"/>
      <c r="AG40" s="459">
        <f>AG31+AG33+AG34+AG35+AG36+AG37</f>
        <v>33143</v>
      </c>
      <c r="AH40" s="460"/>
      <c r="AI40" s="460"/>
      <c r="AJ40" s="460"/>
      <c r="AK40" s="460"/>
      <c r="AL40" s="460"/>
      <c r="AM40" s="460"/>
      <c r="AN40" s="460"/>
      <c r="AO40" s="461"/>
      <c r="AP40" s="459">
        <f>AP31+AP33+AP34+AP35+AP36+AP37</f>
        <v>142445</v>
      </c>
      <c r="AQ40" s="460"/>
      <c r="AR40" s="460"/>
      <c r="AS40" s="460"/>
      <c r="AT40" s="460"/>
      <c r="AU40" s="460"/>
      <c r="AV40" s="460"/>
      <c r="AW40" s="460"/>
      <c r="AX40" s="468"/>
    </row>
    <row r="41" spans="1:50" s="54" customFormat="1" ht="12.75">
      <c r="A41" s="404" t="s">
        <v>135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52" t="s">
        <v>561</v>
      </c>
      <c r="AD41" s="453"/>
      <c r="AE41" s="453"/>
      <c r="AF41" s="453"/>
      <c r="AG41" s="456">
        <v>-21</v>
      </c>
      <c r="AH41" s="457"/>
      <c r="AI41" s="457"/>
      <c r="AJ41" s="457"/>
      <c r="AK41" s="457"/>
      <c r="AL41" s="457"/>
      <c r="AM41" s="457"/>
      <c r="AN41" s="457"/>
      <c r="AO41" s="477"/>
      <c r="AP41" s="456">
        <v>-7641</v>
      </c>
      <c r="AQ41" s="457"/>
      <c r="AR41" s="457"/>
      <c r="AS41" s="457"/>
      <c r="AT41" s="457"/>
      <c r="AU41" s="457"/>
      <c r="AV41" s="457"/>
      <c r="AW41" s="457"/>
      <c r="AX41" s="458"/>
    </row>
    <row r="42" spans="1:50" s="54" customFormat="1" ht="12.75">
      <c r="A42" s="384" t="s">
        <v>115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294"/>
      <c r="AC42" s="292" t="s">
        <v>562</v>
      </c>
      <c r="AD42" s="293"/>
      <c r="AE42" s="293"/>
      <c r="AF42" s="293"/>
      <c r="AG42" s="449">
        <v>-8291</v>
      </c>
      <c r="AH42" s="449"/>
      <c r="AI42" s="449"/>
      <c r="AJ42" s="449"/>
      <c r="AK42" s="449"/>
      <c r="AL42" s="449"/>
      <c r="AM42" s="449"/>
      <c r="AN42" s="449"/>
      <c r="AO42" s="449"/>
      <c r="AP42" s="449">
        <v>-10723</v>
      </c>
      <c r="AQ42" s="449"/>
      <c r="AR42" s="449"/>
      <c r="AS42" s="449"/>
      <c r="AT42" s="449"/>
      <c r="AU42" s="449"/>
      <c r="AV42" s="449"/>
      <c r="AW42" s="449"/>
      <c r="AX42" s="450"/>
    </row>
    <row r="43" spans="1:50" s="54" customFormat="1" ht="12.75">
      <c r="A43" s="384" t="s">
        <v>654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294"/>
      <c r="AC43" s="292" t="s">
        <v>657</v>
      </c>
      <c r="AD43" s="293"/>
      <c r="AE43" s="293"/>
      <c r="AF43" s="293"/>
      <c r="AG43" s="449">
        <v>0</v>
      </c>
      <c r="AH43" s="449"/>
      <c r="AI43" s="449"/>
      <c r="AJ43" s="449"/>
      <c r="AK43" s="449"/>
      <c r="AL43" s="449"/>
      <c r="AM43" s="449"/>
      <c r="AN43" s="449"/>
      <c r="AO43" s="449"/>
      <c r="AP43" s="449">
        <v>0</v>
      </c>
      <c r="AQ43" s="449"/>
      <c r="AR43" s="449"/>
      <c r="AS43" s="449"/>
      <c r="AT43" s="449"/>
      <c r="AU43" s="449"/>
      <c r="AV43" s="449"/>
      <c r="AW43" s="449"/>
      <c r="AX43" s="450"/>
    </row>
    <row r="44" spans="1:50" s="54" customFormat="1" ht="12.75">
      <c r="A44" s="384" t="s">
        <v>144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294"/>
      <c r="AC44" s="292" t="s">
        <v>22</v>
      </c>
      <c r="AD44" s="293"/>
      <c r="AE44" s="293"/>
      <c r="AF44" s="293"/>
      <c r="AG44" s="451">
        <v>-16232</v>
      </c>
      <c r="AH44" s="449"/>
      <c r="AI44" s="449"/>
      <c r="AJ44" s="449"/>
      <c r="AK44" s="449"/>
      <c r="AL44" s="449"/>
      <c r="AM44" s="449"/>
      <c r="AN44" s="449"/>
      <c r="AO44" s="449"/>
      <c r="AP44" s="451">
        <v>-33653</v>
      </c>
      <c r="AQ44" s="449"/>
      <c r="AR44" s="449"/>
      <c r="AS44" s="449"/>
      <c r="AT44" s="449"/>
      <c r="AU44" s="449"/>
      <c r="AV44" s="449"/>
      <c r="AW44" s="449"/>
      <c r="AX44" s="450"/>
    </row>
    <row r="45" spans="1:50" s="75" customFormat="1" ht="12.75">
      <c r="A45" s="294" t="s">
        <v>749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357" t="s">
        <v>655</v>
      </c>
      <c r="AD45" s="358"/>
      <c r="AE45" s="358"/>
      <c r="AF45" s="359"/>
      <c r="AG45" s="445">
        <v>12156</v>
      </c>
      <c r="AH45" s="446"/>
      <c r="AI45" s="446"/>
      <c r="AJ45" s="446"/>
      <c r="AK45" s="446"/>
      <c r="AL45" s="446"/>
      <c r="AM45" s="446"/>
      <c r="AN45" s="446"/>
      <c r="AO45" s="447"/>
      <c r="AP45" s="449">
        <v>0</v>
      </c>
      <c r="AQ45" s="449"/>
      <c r="AR45" s="449"/>
      <c r="AS45" s="449"/>
      <c r="AT45" s="449"/>
      <c r="AU45" s="449"/>
      <c r="AV45" s="449"/>
      <c r="AW45" s="449"/>
      <c r="AX45" s="450"/>
    </row>
    <row r="46" spans="1:50" s="75" customFormat="1" ht="12.75">
      <c r="A46" s="294" t="s">
        <v>753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357" t="s">
        <v>613</v>
      </c>
      <c r="AD46" s="358"/>
      <c r="AE46" s="358"/>
      <c r="AF46" s="359"/>
      <c r="AG46" s="445">
        <v>0</v>
      </c>
      <c r="AH46" s="446"/>
      <c r="AI46" s="446"/>
      <c r="AJ46" s="446"/>
      <c r="AK46" s="446"/>
      <c r="AL46" s="446"/>
      <c r="AM46" s="446"/>
      <c r="AN46" s="446"/>
      <c r="AO46" s="447"/>
      <c r="AP46" s="445">
        <v>0</v>
      </c>
      <c r="AQ46" s="446"/>
      <c r="AR46" s="446"/>
      <c r="AS46" s="446"/>
      <c r="AT46" s="446"/>
      <c r="AU46" s="446"/>
      <c r="AV46" s="446"/>
      <c r="AW46" s="446"/>
      <c r="AX46" s="448"/>
    </row>
    <row r="47" spans="1:50" s="54" customFormat="1" ht="12.75">
      <c r="A47" s="384" t="s">
        <v>656</v>
      </c>
      <c r="B47" s="384"/>
      <c r="C47" s="384"/>
      <c r="D47" s="384"/>
      <c r="E47" s="384"/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4"/>
      <c r="AA47" s="384"/>
      <c r="AB47" s="294"/>
      <c r="AC47" s="292" t="s">
        <v>615</v>
      </c>
      <c r="AD47" s="293"/>
      <c r="AE47" s="293"/>
      <c r="AF47" s="293"/>
      <c r="AG47" s="449">
        <v>281</v>
      </c>
      <c r="AH47" s="449"/>
      <c r="AI47" s="449"/>
      <c r="AJ47" s="449"/>
      <c r="AK47" s="449"/>
      <c r="AL47" s="449"/>
      <c r="AM47" s="449"/>
      <c r="AN47" s="449"/>
      <c r="AO47" s="449"/>
      <c r="AP47" s="449">
        <v>-499</v>
      </c>
      <c r="AQ47" s="449"/>
      <c r="AR47" s="449"/>
      <c r="AS47" s="449"/>
      <c r="AT47" s="449"/>
      <c r="AU47" s="449"/>
      <c r="AV47" s="449"/>
      <c r="AW47" s="449"/>
      <c r="AX47" s="450"/>
    </row>
    <row r="48" spans="1:50" s="54" customFormat="1" ht="12.75">
      <c r="A48" s="504" t="s">
        <v>748</v>
      </c>
      <c r="B48" s="505"/>
      <c r="C48" s="505"/>
      <c r="D48" s="505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505"/>
      <c r="Z48" s="505"/>
      <c r="AA48" s="505"/>
      <c r="AB48" s="505"/>
      <c r="AC48" s="357" t="s">
        <v>23</v>
      </c>
      <c r="AD48" s="358"/>
      <c r="AE48" s="358"/>
      <c r="AF48" s="359"/>
      <c r="AG48" s="459">
        <f>AG40+AG41+AG42+AG43+AG44+AG45+AG46+AG47</f>
        <v>21036</v>
      </c>
      <c r="AH48" s="460"/>
      <c r="AI48" s="460"/>
      <c r="AJ48" s="460"/>
      <c r="AK48" s="460"/>
      <c r="AL48" s="460"/>
      <c r="AM48" s="460"/>
      <c r="AN48" s="460"/>
      <c r="AO48" s="461"/>
      <c r="AP48" s="459">
        <f>AP40+AP41+AP42+AP43+AP44+AP45+AP46+AP47</f>
        <v>89929</v>
      </c>
      <c r="AQ48" s="460"/>
      <c r="AR48" s="460"/>
      <c r="AS48" s="460"/>
      <c r="AT48" s="460"/>
      <c r="AU48" s="460"/>
      <c r="AV48" s="460"/>
      <c r="AW48" s="460"/>
      <c r="AX48" s="468"/>
    </row>
    <row r="49" spans="1:50" s="54" customFormat="1" ht="13.5" thickBot="1">
      <c r="A49" s="494"/>
      <c r="B49" s="495"/>
      <c r="C49" s="495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6"/>
      <c r="AD49" s="497"/>
      <c r="AE49" s="497"/>
      <c r="AF49" s="498"/>
      <c r="AG49" s="469"/>
      <c r="AH49" s="470"/>
      <c r="AI49" s="470"/>
      <c r="AJ49" s="470"/>
      <c r="AK49" s="470"/>
      <c r="AL49" s="470"/>
      <c r="AM49" s="470"/>
      <c r="AN49" s="470"/>
      <c r="AO49" s="489"/>
      <c r="AP49" s="469"/>
      <c r="AQ49" s="470"/>
      <c r="AR49" s="470"/>
      <c r="AS49" s="470"/>
      <c r="AT49" s="470"/>
      <c r="AU49" s="470"/>
      <c r="AV49" s="470"/>
      <c r="AW49" s="470"/>
      <c r="AX49" s="471"/>
    </row>
    <row r="50" spans="1:50" s="54" customFormat="1" ht="12.75">
      <c r="A50" s="379" t="s">
        <v>142</v>
      </c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3"/>
      <c r="AC50" s="452"/>
      <c r="AD50" s="453"/>
      <c r="AE50" s="453"/>
      <c r="AF50" s="453"/>
      <c r="AG50" s="462">
        <v>17916</v>
      </c>
      <c r="AH50" s="463"/>
      <c r="AI50" s="463"/>
      <c r="AJ50" s="463"/>
      <c r="AK50" s="463"/>
      <c r="AL50" s="463"/>
      <c r="AM50" s="463"/>
      <c r="AN50" s="463"/>
      <c r="AO50" s="488"/>
      <c r="AP50" s="462">
        <v>17830</v>
      </c>
      <c r="AQ50" s="463"/>
      <c r="AR50" s="463"/>
      <c r="AS50" s="463"/>
      <c r="AT50" s="463"/>
      <c r="AU50" s="463"/>
      <c r="AV50" s="463"/>
      <c r="AW50" s="463"/>
      <c r="AX50" s="464"/>
    </row>
    <row r="51" spans="1:50" s="54" customFormat="1" ht="12.75">
      <c r="A51" s="510" t="s">
        <v>141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1"/>
      <c r="AC51" s="492" t="s">
        <v>204</v>
      </c>
      <c r="AD51" s="493"/>
      <c r="AE51" s="493"/>
      <c r="AF51" s="493"/>
      <c r="AG51" s="465"/>
      <c r="AH51" s="466"/>
      <c r="AI51" s="466"/>
      <c r="AJ51" s="466"/>
      <c r="AK51" s="466"/>
      <c r="AL51" s="466"/>
      <c r="AM51" s="466"/>
      <c r="AN51" s="466"/>
      <c r="AO51" s="476"/>
      <c r="AP51" s="465"/>
      <c r="AQ51" s="466"/>
      <c r="AR51" s="466"/>
      <c r="AS51" s="466"/>
      <c r="AT51" s="466"/>
      <c r="AU51" s="466"/>
      <c r="AV51" s="466"/>
      <c r="AW51" s="466"/>
      <c r="AX51" s="467"/>
    </row>
    <row r="52" spans="1:50" s="54" customFormat="1" ht="12.75">
      <c r="A52" s="384" t="s">
        <v>140</v>
      </c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294"/>
      <c r="AC52" s="292" t="s">
        <v>39</v>
      </c>
      <c r="AD52" s="293"/>
      <c r="AE52" s="293"/>
      <c r="AF52" s="293"/>
      <c r="AG52" s="449"/>
      <c r="AH52" s="449"/>
      <c r="AI52" s="449"/>
      <c r="AJ52" s="449"/>
      <c r="AK52" s="449"/>
      <c r="AL52" s="449"/>
      <c r="AM52" s="449"/>
      <c r="AN52" s="449"/>
      <c r="AO52" s="449"/>
      <c r="AP52" s="449"/>
      <c r="AQ52" s="449"/>
      <c r="AR52" s="449"/>
      <c r="AS52" s="449"/>
      <c r="AT52" s="449"/>
      <c r="AU52" s="449"/>
      <c r="AV52" s="449"/>
      <c r="AW52" s="449"/>
      <c r="AX52" s="450"/>
    </row>
    <row r="53" spans="1:50" s="54" customFormat="1" ht="13.5" thickBot="1">
      <c r="A53" s="384" t="s">
        <v>139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294"/>
      <c r="AC53" s="360" t="s">
        <v>658</v>
      </c>
      <c r="AD53" s="361"/>
      <c r="AE53" s="361"/>
      <c r="AF53" s="361"/>
      <c r="AG53" s="486"/>
      <c r="AH53" s="486"/>
      <c r="AI53" s="486"/>
      <c r="AJ53" s="486"/>
      <c r="AK53" s="486"/>
      <c r="AL53" s="486"/>
      <c r="AM53" s="486"/>
      <c r="AN53" s="486"/>
      <c r="AO53" s="486"/>
      <c r="AP53" s="486"/>
      <c r="AQ53" s="486"/>
      <c r="AR53" s="486"/>
      <c r="AS53" s="486"/>
      <c r="AT53" s="486"/>
      <c r="AU53" s="486"/>
      <c r="AV53" s="486"/>
      <c r="AW53" s="486"/>
      <c r="AX53" s="487"/>
    </row>
    <row r="59" ht="11.25"/>
    <row r="60" ht="11.25"/>
    <row r="61" ht="11.25"/>
    <row r="62" ht="11.25"/>
    <row r="63" ht="11.25"/>
  </sheetData>
  <sheetProtection/>
  <mergeCells count="161">
    <mergeCell ref="AP25:AX25"/>
    <mergeCell ref="A37:AB37"/>
    <mergeCell ref="AC38:AF38"/>
    <mergeCell ref="AC31:AF31"/>
    <mergeCell ref="A25:AB25"/>
    <mergeCell ref="AC25:AF25"/>
    <mergeCell ref="A30:AB30"/>
    <mergeCell ref="AC30:AF30"/>
    <mergeCell ref="A35:AB35"/>
    <mergeCell ref="A36:AB36"/>
    <mergeCell ref="A53:AB53"/>
    <mergeCell ref="AG17:AO17"/>
    <mergeCell ref="A48:AB48"/>
    <mergeCell ref="A50:AB50"/>
    <mergeCell ref="A51:AB51"/>
    <mergeCell ref="A40:AB40"/>
    <mergeCell ref="A41:AB41"/>
    <mergeCell ref="AG22:AO24"/>
    <mergeCell ref="A39:AB39"/>
    <mergeCell ref="AP17:AX17"/>
    <mergeCell ref="A21:AB21"/>
    <mergeCell ref="AC21:AF21"/>
    <mergeCell ref="AG21:AO21"/>
    <mergeCell ref="AP21:AX21"/>
    <mergeCell ref="AP20:AX20"/>
    <mergeCell ref="AC18:AF18"/>
    <mergeCell ref="AG18:AO18"/>
    <mergeCell ref="AG19:AO19"/>
    <mergeCell ref="AG20:AO20"/>
    <mergeCell ref="AC52:AF52"/>
    <mergeCell ref="AC53:AF53"/>
    <mergeCell ref="AC47:AF47"/>
    <mergeCell ref="AC48:AF48"/>
    <mergeCell ref="AC50:AF50"/>
    <mergeCell ref="A29:AB29"/>
    <mergeCell ref="A31:AB31"/>
    <mergeCell ref="A32:AB32"/>
    <mergeCell ref="A38:AB38"/>
    <mergeCell ref="A52:AB52"/>
    <mergeCell ref="AC51:AF51"/>
    <mergeCell ref="A42:AB42"/>
    <mergeCell ref="A44:AB44"/>
    <mergeCell ref="A34:AB34"/>
    <mergeCell ref="A26:AB26"/>
    <mergeCell ref="A27:AB27"/>
    <mergeCell ref="A28:AB28"/>
    <mergeCell ref="A18:AB18"/>
    <mergeCell ref="A19:AB19"/>
    <mergeCell ref="A20:AB20"/>
    <mergeCell ref="A22:AB22"/>
    <mergeCell ref="A23:AB23"/>
    <mergeCell ref="A24:AB24"/>
    <mergeCell ref="AC27:AF27"/>
    <mergeCell ref="AC22:AF22"/>
    <mergeCell ref="AC23:AF23"/>
    <mergeCell ref="AC24:AF24"/>
    <mergeCell ref="A49:AB49"/>
    <mergeCell ref="AC49:AF49"/>
    <mergeCell ref="A47:AB47"/>
    <mergeCell ref="A46:AB46"/>
    <mergeCell ref="AC46:AF46"/>
    <mergeCell ref="A33:AB33"/>
    <mergeCell ref="AC42:AF42"/>
    <mergeCell ref="AC34:AF34"/>
    <mergeCell ref="AC35:AF35"/>
    <mergeCell ref="AC36:AF36"/>
    <mergeCell ref="AC37:AF37"/>
    <mergeCell ref="AC39:AF39"/>
    <mergeCell ref="AP53:AX53"/>
    <mergeCell ref="AG53:AO53"/>
    <mergeCell ref="AP52:AX52"/>
    <mergeCell ref="AG52:AO52"/>
    <mergeCell ref="AG50:AO51"/>
    <mergeCell ref="AG48:AO48"/>
    <mergeCell ref="AG49:AO49"/>
    <mergeCell ref="A12:AC12"/>
    <mergeCell ref="A17:AB17"/>
    <mergeCell ref="AC19:AF19"/>
    <mergeCell ref="AC20:AF20"/>
    <mergeCell ref="AG41:AO41"/>
    <mergeCell ref="AC28:AF28"/>
    <mergeCell ref="AC29:AF29"/>
    <mergeCell ref="AG25:AO25"/>
    <mergeCell ref="AG30:AO30"/>
    <mergeCell ref="AC26:AF26"/>
    <mergeCell ref="A4:AK4"/>
    <mergeCell ref="AM5:AX5"/>
    <mergeCell ref="AM6:AX6"/>
    <mergeCell ref="AM8:AX8"/>
    <mergeCell ref="X9:AH9"/>
    <mergeCell ref="AM9:AX9"/>
    <mergeCell ref="Z5:AA5"/>
    <mergeCell ref="AM7:AP7"/>
    <mergeCell ref="AQ7:AT7"/>
    <mergeCell ref="AU7:AX7"/>
    <mergeCell ref="H8:AF8"/>
    <mergeCell ref="AC17:AF17"/>
    <mergeCell ref="AM13:AX13"/>
    <mergeCell ref="AP16:AX16"/>
    <mergeCell ref="A16:AF16"/>
    <mergeCell ref="AG16:AO16"/>
    <mergeCell ref="AB11:AK11"/>
    <mergeCell ref="AG35:AO35"/>
    <mergeCell ref="AG36:AO36"/>
    <mergeCell ref="AG37:AO37"/>
    <mergeCell ref="AP19:AX19"/>
    <mergeCell ref="J10:AF10"/>
    <mergeCell ref="AM10:AX10"/>
    <mergeCell ref="AP22:AX24"/>
    <mergeCell ref="AP18:AX18"/>
    <mergeCell ref="AM11:AR12"/>
    <mergeCell ref="AS11:AX12"/>
    <mergeCell ref="AP26:AX27"/>
    <mergeCell ref="AG26:AO27"/>
    <mergeCell ref="AP28:AX28"/>
    <mergeCell ref="AP29:AX29"/>
    <mergeCell ref="AG28:AO28"/>
    <mergeCell ref="AG29:AO29"/>
    <mergeCell ref="AG39:AO39"/>
    <mergeCell ref="AG40:AO40"/>
    <mergeCell ref="AP50:AX51"/>
    <mergeCell ref="AP40:AX40"/>
    <mergeCell ref="AP48:AX48"/>
    <mergeCell ref="AP49:AX49"/>
    <mergeCell ref="AP42:AX42"/>
    <mergeCell ref="AP44:AX44"/>
    <mergeCell ref="AP41:AX41"/>
    <mergeCell ref="AG42:AO42"/>
    <mergeCell ref="AP34:AX34"/>
    <mergeCell ref="AP37:AX37"/>
    <mergeCell ref="AP38:AX38"/>
    <mergeCell ref="AP35:AX35"/>
    <mergeCell ref="AP36:AX36"/>
    <mergeCell ref="AG31:AO31"/>
    <mergeCell ref="AG32:AO32"/>
    <mergeCell ref="AG33:AO33"/>
    <mergeCell ref="AG34:AO34"/>
    <mergeCell ref="AG38:AO38"/>
    <mergeCell ref="AC32:AF32"/>
    <mergeCell ref="AC33:AF33"/>
    <mergeCell ref="AC40:AF40"/>
    <mergeCell ref="AC45:AF45"/>
    <mergeCell ref="AC41:AF41"/>
    <mergeCell ref="AP30:AX30"/>
    <mergeCell ref="AP31:AX31"/>
    <mergeCell ref="AP39:AX39"/>
    <mergeCell ref="AP32:AX32"/>
    <mergeCell ref="AP33:AX33"/>
    <mergeCell ref="A45:AB45"/>
    <mergeCell ref="A43:AB43"/>
    <mergeCell ref="AC43:AF43"/>
    <mergeCell ref="AG43:AO43"/>
    <mergeCell ref="AP43:AX43"/>
    <mergeCell ref="AG44:AO44"/>
    <mergeCell ref="AC44:AF44"/>
    <mergeCell ref="AG46:AO46"/>
    <mergeCell ref="AP46:AX46"/>
    <mergeCell ref="AP47:AX47"/>
    <mergeCell ref="AG47:AO47"/>
    <mergeCell ref="AG45:AO45"/>
    <mergeCell ref="AP45:AX45"/>
  </mergeCells>
  <printOptions horizontalCentered="1"/>
  <pageMargins left="0.63" right="0.17" top="0.83" bottom="0.35" header="0.5118110236220472" footer="0.2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28"/>
  <sheetViews>
    <sheetView zoomScalePageLayoutView="0" workbookViewId="0" topLeftCell="A1">
      <selection activeCell="W13" sqref="W13:AC15"/>
    </sheetView>
  </sheetViews>
  <sheetFormatPr defaultColWidth="1.75390625" defaultRowHeight="12.75"/>
  <cols>
    <col min="1" max="16384" width="1.75390625" style="47" customWidth="1"/>
  </cols>
  <sheetData>
    <row r="1" ht="11.25">
      <c r="AX1" s="48" t="s">
        <v>193</v>
      </c>
    </row>
    <row r="2" spans="1:50" s="50" customFormat="1" ht="15">
      <c r="A2" s="234" t="s">
        <v>192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</row>
    <row r="3" spans="1:50" s="52" customFormat="1" ht="8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</row>
    <row r="4" spans="1:50" s="53" customFormat="1" ht="12">
      <c r="A4" s="514" t="s">
        <v>168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6"/>
      <c r="W4" s="409" t="s">
        <v>191</v>
      </c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 t="s">
        <v>190</v>
      </c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</row>
    <row r="5" spans="1:50" s="53" customFormat="1" ht="12">
      <c r="A5" s="51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51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 t="s">
        <v>189</v>
      </c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</row>
    <row r="6" spans="1:50" s="53" customFormat="1" ht="12">
      <c r="A6" s="410" t="s">
        <v>165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 t="s">
        <v>164</v>
      </c>
      <c r="U6" s="410"/>
      <c r="V6" s="410"/>
      <c r="W6" s="241" t="s">
        <v>188</v>
      </c>
      <c r="X6" s="241"/>
      <c r="Y6" s="241"/>
      <c r="Z6" s="241"/>
      <c r="AA6" s="241"/>
      <c r="AB6" s="241"/>
      <c r="AC6" s="241"/>
      <c r="AD6" s="241" t="s">
        <v>187</v>
      </c>
      <c r="AE6" s="241"/>
      <c r="AF6" s="241"/>
      <c r="AG6" s="241"/>
      <c r="AH6" s="241"/>
      <c r="AI6" s="241"/>
      <c r="AJ6" s="241"/>
      <c r="AK6" s="241" t="s">
        <v>188</v>
      </c>
      <c r="AL6" s="241"/>
      <c r="AM6" s="241"/>
      <c r="AN6" s="241"/>
      <c r="AO6" s="241"/>
      <c r="AP6" s="241"/>
      <c r="AQ6" s="241"/>
      <c r="AR6" s="241" t="s">
        <v>187</v>
      </c>
      <c r="AS6" s="241"/>
      <c r="AT6" s="241"/>
      <c r="AU6" s="241"/>
      <c r="AV6" s="241"/>
      <c r="AW6" s="241"/>
      <c r="AX6" s="241"/>
    </row>
    <row r="7" spans="1:50" s="53" customFormat="1" ht="12.75" thickBot="1">
      <c r="A7" s="409">
        <v>1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>
        <v>2</v>
      </c>
      <c r="U7" s="409"/>
      <c r="V7" s="409"/>
      <c r="W7" s="409">
        <v>3</v>
      </c>
      <c r="X7" s="409"/>
      <c r="Y7" s="409"/>
      <c r="Z7" s="409"/>
      <c r="AA7" s="409"/>
      <c r="AB7" s="409"/>
      <c r="AC7" s="409"/>
      <c r="AD7" s="409">
        <v>4</v>
      </c>
      <c r="AE7" s="409"/>
      <c r="AF7" s="409"/>
      <c r="AG7" s="409"/>
      <c r="AH7" s="409"/>
      <c r="AI7" s="409"/>
      <c r="AJ7" s="409"/>
      <c r="AK7" s="409">
        <v>5</v>
      </c>
      <c r="AL7" s="409"/>
      <c r="AM7" s="409"/>
      <c r="AN7" s="409"/>
      <c r="AO7" s="409"/>
      <c r="AP7" s="409"/>
      <c r="AQ7" s="409"/>
      <c r="AR7" s="409">
        <v>6</v>
      </c>
      <c r="AS7" s="409"/>
      <c r="AT7" s="409"/>
      <c r="AU7" s="409"/>
      <c r="AV7" s="409"/>
      <c r="AW7" s="409"/>
      <c r="AX7" s="409"/>
    </row>
    <row r="8" spans="1:50" s="54" customFormat="1" ht="12.75">
      <c r="A8" s="529" t="s">
        <v>186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1"/>
      <c r="T8" s="367"/>
      <c r="U8" s="368"/>
      <c r="V8" s="369"/>
      <c r="W8" s="541">
        <v>6</v>
      </c>
      <c r="X8" s="541"/>
      <c r="Y8" s="541"/>
      <c r="Z8" s="541"/>
      <c r="AA8" s="541"/>
      <c r="AB8" s="541"/>
      <c r="AC8" s="541"/>
      <c r="AD8" s="541">
        <v>148</v>
      </c>
      <c r="AE8" s="541"/>
      <c r="AF8" s="541"/>
      <c r="AG8" s="541"/>
      <c r="AH8" s="541"/>
      <c r="AI8" s="541"/>
      <c r="AJ8" s="541"/>
      <c r="AK8" s="541">
        <v>0</v>
      </c>
      <c r="AL8" s="541"/>
      <c r="AM8" s="541"/>
      <c r="AN8" s="541"/>
      <c r="AO8" s="541"/>
      <c r="AP8" s="541"/>
      <c r="AQ8" s="541"/>
      <c r="AR8" s="354">
        <v>351</v>
      </c>
      <c r="AS8" s="354"/>
      <c r="AT8" s="354"/>
      <c r="AU8" s="354"/>
      <c r="AV8" s="354"/>
      <c r="AW8" s="354"/>
      <c r="AX8" s="411"/>
    </row>
    <row r="9" spans="1:50" s="54" customFormat="1" ht="12.75">
      <c r="A9" s="501" t="s">
        <v>185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S9" s="503"/>
      <c r="T9" s="335"/>
      <c r="U9" s="336"/>
      <c r="V9" s="33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317"/>
      <c r="AS9" s="317"/>
      <c r="AT9" s="317"/>
      <c r="AU9" s="317"/>
      <c r="AV9" s="317"/>
      <c r="AW9" s="317"/>
      <c r="AX9" s="318"/>
    </row>
    <row r="10" spans="1:50" s="54" customFormat="1" ht="12.75">
      <c r="A10" s="501" t="s">
        <v>184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3"/>
      <c r="T10" s="335"/>
      <c r="U10" s="336"/>
      <c r="V10" s="33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527"/>
      <c r="AO10" s="527"/>
      <c r="AP10" s="527"/>
      <c r="AQ10" s="527"/>
      <c r="AR10" s="317"/>
      <c r="AS10" s="317"/>
      <c r="AT10" s="317"/>
      <c r="AU10" s="317"/>
      <c r="AV10" s="317"/>
      <c r="AW10" s="317"/>
      <c r="AX10" s="318"/>
    </row>
    <row r="11" spans="1:50" s="54" customFormat="1" ht="12.75">
      <c r="A11" s="501" t="s">
        <v>183</v>
      </c>
      <c r="B11" s="502"/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  <c r="T11" s="335" t="s">
        <v>48</v>
      </c>
      <c r="U11" s="336"/>
      <c r="V11" s="33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317"/>
      <c r="AS11" s="317"/>
      <c r="AT11" s="317"/>
      <c r="AU11" s="317"/>
      <c r="AV11" s="317"/>
      <c r="AW11" s="317"/>
      <c r="AX11" s="318"/>
    </row>
    <row r="12" spans="1:50" s="54" customFormat="1" ht="12.75">
      <c r="A12" s="535" t="s">
        <v>182</v>
      </c>
      <c r="B12" s="536"/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7"/>
      <c r="T12" s="380" t="s">
        <v>49</v>
      </c>
      <c r="U12" s="381"/>
      <c r="V12" s="382"/>
      <c r="W12" s="300">
        <v>23122</v>
      </c>
      <c r="X12" s="300"/>
      <c r="Y12" s="300"/>
      <c r="Z12" s="300"/>
      <c r="AA12" s="300"/>
      <c r="AB12" s="300"/>
      <c r="AC12" s="300"/>
      <c r="AD12" s="300">
        <v>18892</v>
      </c>
      <c r="AE12" s="300"/>
      <c r="AF12" s="300"/>
      <c r="AG12" s="300"/>
      <c r="AH12" s="300"/>
      <c r="AI12" s="300"/>
      <c r="AJ12" s="300"/>
      <c r="AK12" s="300">
        <v>5165</v>
      </c>
      <c r="AL12" s="300"/>
      <c r="AM12" s="300"/>
      <c r="AN12" s="300"/>
      <c r="AO12" s="300"/>
      <c r="AP12" s="300"/>
      <c r="AQ12" s="300"/>
      <c r="AR12" s="522">
        <v>2604</v>
      </c>
      <c r="AS12" s="523"/>
      <c r="AT12" s="523"/>
      <c r="AU12" s="523"/>
      <c r="AV12" s="523"/>
      <c r="AW12" s="523"/>
      <c r="AX12" s="524"/>
    </row>
    <row r="13" spans="1:50" s="54" customFormat="1" ht="12.75">
      <c r="A13" s="501" t="s">
        <v>181</v>
      </c>
      <c r="B13" s="502"/>
      <c r="C13" s="502"/>
      <c r="D13" s="502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3"/>
      <c r="T13" s="335"/>
      <c r="U13" s="336"/>
      <c r="V13" s="337"/>
      <c r="W13" s="527">
        <v>0</v>
      </c>
      <c r="X13" s="527"/>
      <c r="Y13" s="527"/>
      <c r="Z13" s="527"/>
      <c r="AA13" s="527"/>
      <c r="AB13" s="527"/>
      <c r="AC13" s="527"/>
      <c r="AD13" s="527">
        <v>0</v>
      </c>
      <c r="AE13" s="527"/>
      <c r="AF13" s="527"/>
      <c r="AG13" s="527"/>
      <c r="AH13" s="527"/>
      <c r="AI13" s="527"/>
      <c r="AJ13" s="527"/>
      <c r="AK13" s="527">
        <v>0</v>
      </c>
      <c r="AL13" s="527"/>
      <c r="AM13" s="527"/>
      <c r="AN13" s="527"/>
      <c r="AO13" s="527"/>
      <c r="AP13" s="527"/>
      <c r="AQ13" s="527"/>
      <c r="AR13" s="317">
        <v>0</v>
      </c>
      <c r="AS13" s="317"/>
      <c r="AT13" s="317"/>
      <c r="AU13" s="317"/>
      <c r="AV13" s="317"/>
      <c r="AW13" s="317"/>
      <c r="AX13" s="318"/>
    </row>
    <row r="14" spans="1:50" s="54" customFormat="1" ht="12.75">
      <c r="A14" s="501" t="s">
        <v>180</v>
      </c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3"/>
      <c r="T14" s="335"/>
      <c r="U14" s="336"/>
      <c r="V14" s="33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7"/>
      <c r="AM14" s="527"/>
      <c r="AN14" s="527"/>
      <c r="AO14" s="527"/>
      <c r="AP14" s="527"/>
      <c r="AQ14" s="527"/>
      <c r="AR14" s="317"/>
      <c r="AS14" s="317"/>
      <c r="AT14" s="317"/>
      <c r="AU14" s="317"/>
      <c r="AV14" s="317"/>
      <c r="AW14" s="317"/>
      <c r="AX14" s="318"/>
    </row>
    <row r="15" spans="1:50" s="54" customFormat="1" ht="12.75">
      <c r="A15" s="501" t="s">
        <v>179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3"/>
      <c r="T15" s="335" t="s">
        <v>628</v>
      </c>
      <c r="U15" s="336"/>
      <c r="V15" s="33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7"/>
      <c r="AO15" s="527"/>
      <c r="AP15" s="527"/>
      <c r="AQ15" s="527"/>
      <c r="AR15" s="317"/>
      <c r="AS15" s="317"/>
      <c r="AT15" s="317"/>
      <c r="AU15" s="317"/>
      <c r="AV15" s="317"/>
      <c r="AW15" s="317"/>
      <c r="AX15" s="318"/>
    </row>
    <row r="16" spans="1:50" s="54" customFormat="1" ht="12.75">
      <c r="A16" s="529" t="s">
        <v>178</v>
      </c>
      <c r="B16" s="530"/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1"/>
      <c r="T16" s="332"/>
      <c r="U16" s="333"/>
      <c r="V16" s="334"/>
      <c r="W16" s="526">
        <v>42822</v>
      </c>
      <c r="X16" s="526"/>
      <c r="Y16" s="526"/>
      <c r="Z16" s="526"/>
      <c r="AA16" s="526"/>
      <c r="AB16" s="526"/>
      <c r="AC16" s="526"/>
      <c r="AD16" s="526">
        <v>40119</v>
      </c>
      <c r="AE16" s="526"/>
      <c r="AF16" s="526"/>
      <c r="AG16" s="526"/>
      <c r="AH16" s="526"/>
      <c r="AI16" s="526"/>
      <c r="AJ16" s="526"/>
      <c r="AK16" s="526">
        <v>19896</v>
      </c>
      <c r="AL16" s="526"/>
      <c r="AM16" s="526"/>
      <c r="AN16" s="526"/>
      <c r="AO16" s="526"/>
      <c r="AP16" s="526"/>
      <c r="AQ16" s="526"/>
      <c r="AR16" s="322">
        <v>10726</v>
      </c>
      <c r="AS16" s="322"/>
      <c r="AT16" s="322"/>
      <c r="AU16" s="322"/>
      <c r="AV16" s="322"/>
      <c r="AW16" s="322"/>
      <c r="AX16" s="323"/>
    </row>
    <row r="17" spans="1:50" s="54" customFormat="1" ht="12.75">
      <c r="A17" s="532" t="s">
        <v>177</v>
      </c>
      <c r="B17" s="533"/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4"/>
      <c r="T17" s="310" t="s">
        <v>629</v>
      </c>
      <c r="U17" s="311"/>
      <c r="V17" s="356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303"/>
      <c r="AS17" s="303"/>
      <c r="AT17" s="303"/>
      <c r="AU17" s="303"/>
      <c r="AV17" s="303"/>
      <c r="AW17" s="303"/>
      <c r="AX17" s="304"/>
    </row>
    <row r="18" spans="1:50" s="54" customFormat="1" ht="12.75">
      <c r="A18" s="501" t="s">
        <v>176</v>
      </c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2"/>
      <c r="M18" s="502"/>
      <c r="N18" s="502"/>
      <c r="O18" s="502"/>
      <c r="P18" s="502"/>
      <c r="Q18" s="502"/>
      <c r="R18" s="502"/>
      <c r="S18" s="503"/>
      <c r="T18" s="335" t="s">
        <v>630</v>
      </c>
      <c r="U18" s="336"/>
      <c r="V18" s="337"/>
      <c r="W18" s="527" t="s">
        <v>175</v>
      </c>
      <c r="X18" s="527"/>
      <c r="Y18" s="527"/>
      <c r="Z18" s="527"/>
      <c r="AA18" s="527"/>
      <c r="AB18" s="527"/>
      <c r="AC18" s="527"/>
      <c r="AD18" s="527">
        <f>2069+192</f>
        <v>2261</v>
      </c>
      <c r="AE18" s="527"/>
      <c r="AF18" s="527"/>
      <c r="AG18" s="527"/>
      <c r="AH18" s="527"/>
      <c r="AI18" s="527"/>
      <c r="AJ18" s="527"/>
      <c r="AK18" s="527" t="s">
        <v>175</v>
      </c>
      <c r="AL18" s="527"/>
      <c r="AM18" s="527"/>
      <c r="AN18" s="527"/>
      <c r="AO18" s="527"/>
      <c r="AP18" s="527"/>
      <c r="AQ18" s="527"/>
      <c r="AR18" s="317">
        <f>989+7839</f>
        <v>8828</v>
      </c>
      <c r="AS18" s="317"/>
      <c r="AT18" s="317"/>
      <c r="AU18" s="317"/>
      <c r="AV18" s="317"/>
      <c r="AW18" s="317"/>
      <c r="AX18" s="318"/>
    </row>
    <row r="19" spans="1:50" s="54" customFormat="1" ht="12.75">
      <c r="A19" s="529" t="s">
        <v>174</v>
      </c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1"/>
      <c r="T19" s="332"/>
      <c r="U19" s="333"/>
      <c r="V19" s="334"/>
      <c r="W19" s="526">
        <v>33</v>
      </c>
      <c r="X19" s="526"/>
      <c r="Y19" s="526"/>
      <c r="Z19" s="526"/>
      <c r="AA19" s="526"/>
      <c r="AB19" s="526"/>
      <c r="AC19" s="526"/>
      <c r="AD19" s="526">
        <v>0</v>
      </c>
      <c r="AE19" s="526"/>
      <c r="AF19" s="526"/>
      <c r="AG19" s="526"/>
      <c r="AH19" s="526"/>
      <c r="AI19" s="526"/>
      <c r="AJ19" s="526"/>
      <c r="AK19" s="526">
        <v>98</v>
      </c>
      <c r="AL19" s="526"/>
      <c r="AM19" s="526"/>
      <c r="AN19" s="526"/>
      <c r="AO19" s="526"/>
      <c r="AP19" s="526"/>
      <c r="AQ19" s="526"/>
      <c r="AR19" s="322">
        <v>0</v>
      </c>
      <c r="AS19" s="322"/>
      <c r="AT19" s="322"/>
      <c r="AU19" s="322"/>
      <c r="AV19" s="322"/>
      <c r="AW19" s="322"/>
      <c r="AX19" s="323"/>
    </row>
    <row r="20" spans="1:50" s="54" customFormat="1" ht="12.75">
      <c r="A20" s="501" t="s">
        <v>173</v>
      </c>
      <c r="B20" s="502"/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3"/>
      <c r="T20" s="335"/>
      <c r="U20" s="336"/>
      <c r="V20" s="33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/>
      <c r="AM20" s="527"/>
      <c r="AN20" s="527"/>
      <c r="AO20" s="527"/>
      <c r="AP20" s="527"/>
      <c r="AQ20" s="527"/>
      <c r="AR20" s="317"/>
      <c r="AS20" s="317"/>
      <c r="AT20" s="317"/>
      <c r="AU20" s="317"/>
      <c r="AV20" s="317"/>
      <c r="AW20" s="317"/>
      <c r="AX20" s="318"/>
    </row>
    <row r="21" spans="1:50" s="54" customFormat="1" ht="12.75">
      <c r="A21" s="532" t="s">
        <v>172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4"/>
      <c r="T21" s="310" t="s">
        <v>633</v>
      </c>
      <c r="U21" s="311"/>
      <c r="V21" s="356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8"/>
      <c r="AP21" s="528"/>
      <c r="AQ21" s="528"/>
      <c r="AR21" s="303"/>
      <c r="AS21" s="303"/>
      <c r="AT21" s="303"/>
      <c r="AU21" s="303"/>
      <c r="AV21" s="303"/>
      <c r="AW21" s="303"/>
      <c r="AX21" s="304"/>
    </row>
    <row r="22" spans="1:50" s="54" customFormat="1" ht="13.5" thickBot="1">
      <c r="A22" s="532"/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4"/>
      <c r="T22" s="538"/>
      <c r="U22" s="539"/>
      <c r="V22" s="540"/>
      <c r="W22" s="525"/>
      <c r="X22" s="525"/>
      <c r="Y22" s="525"/>
      <c r="Z22" s="525"/>
      <c r="AA22" s="525"/>
      <c r="AB22" s="525"/>
      <c r="AC22" s="525"/>
      <c r="AD22" s="525"/>
      <c r="AE22" s="525"/>
      <c r="AF22" s="525"/>
      <c r="AG22" s="525"/>
      <c r="AH22" s="525"/>
      <c r="AI22" s="525"/>
      <c r="AJ22" s="525"/>
      <c r="AK22" s="525"/>
      <c r="AL22" s="525"/>
      <c r="AM22" s="525"/>
      <c r="AN22" s="525"/>
      <c r="AO22" s="525"/>
      <c r="AP22" s="525"/>
      <c r="AQ22" s="525"/>
      <c r="AR22" s="519"/>
      <c r="AS22" s="520"/>
      <c r="AT22" s="520"/>
      <c r="AU22" s="520"/>
      <c r="AV22" s="520"/>
      <c r="AW22" s="520"/>
      <c r="AX22" s="521"/>
    </row>
    <row r="23" s="55" customFormat="1" ht="12"/>
    <row r="24" s="55" customFormat="1" ht="12"/>
    <row r="25" spans="1:50" s="56" customFormat="1" ht="12">
      <c r="A25" s="56" t="s">
        <v>66</v>
      </c>
      <c r="H25" s="233"/>
      <c r="I25" s="233"/>
      <c r="J25" s="233"/>
      <c r="K25" s="233"/>
      <c r="L25" s="233"/>
      <c r="N25" s="238" t="s">
        <v>763</v>
      </c>
      <c r="O25" s="238"/>
      <c r="P25" s="238"/>
      <c r="Q25" s="238"/>
      <c r="R25" s="238"/>
      <c r="S25" s="238"/>
      <c r="T25" s="238"/>
      <c r="U25" s="238"/>
      <c r="V25" s="238"/>
      <c r="W25" s="238"/>
      <c r="Z25" s="56" t="s">
        <v>67</v>
      </c>
      <c r="AI25" s="233"/>
      <c r="AJ25" s="233"/>
      <c r="AK25" s="233"/>
      <c r="AL25" s="233"/>
      <c r="AM25" s="233"/>
      <c r="AO25" s="238" t="s">
        <v>764</v>
      </c>
      <c r="AP25" s="238"/>
      <c r="AQ25" s="238"/>
      <c r="AR25" s="238"/>
      <c r="AS25" s="238"/>
      <c r="AT25" s="238"/>
      <c r="AU25" s="238"/>
      <c r="AV25" s="238"/>
      <c r="AW25" s="238"/>
      <c r="AX25" s="238"/>
    </row>
    <row r="26" spans="8:50" s="57" customFormat="1" ht="9.75">
      <c r="H26" s="429" t="s">
        <v>68</v>
      </c>
      <c r="I26" s="429"/>
      <c r="J26" s="429"/>
      <c r="K26" s="429"/>
      <c r="L26" s="429"/>
      <c r="N26" s="429" t="s">
        <v>69</v>
      </c>
      <c r="O26" s="429"/>
      <c r="P26" s="429"/>
      <c r="Q26" s="429"/>
      <c r="R26" s="429"/>
      <c r="S26" s="429"/>
      <c r="T26" s="429"/>
      <c r="U26" s="429"/>
      <c r="V26" s="429"/>
      <c r="W26" s="429"/>
      <c r="AI26" s="429" t="s">
        <v>68</v>
      </c>
      <c r="AJ26" s="429"/>
      <c r="AK26" s="429"/>
      <c r="AL26" s="429"/>
      <c r="AM26" s="429"/>
      <c r="AO26" s="429" t="s">
        <v>69</v>
      </c>
      <c r="AP26" s="429"/>
      <c r="AQ26" s="429"/>
      <c r="AR26" s="429"/>
      <c r="AS26" s="429"/>
      <c r="AT26" s="429"/>
      <c r="AU26" s="429"/>
      <c r="AV26" s="429"/>
      <c r="AW26" s="429"/>
      <c r="AX26" s="429"/>
    </row>
    <row r="27" s="58" customFormat="1" ht="6"/>
    <row r="28" spans="1:17" s="55" customFormat="1" ht="12">
      <c r="A28" s="59" t="s">
        <v>128</v>
      </c>
      <c r="B28" s="423" t="s">
        <v>786</v>
      </c>
      <c r="C28" s="423"/>
      <c r="D28" s="56" t="s">
        <v>129</v>
      </c>
      <c r="E28" s="238" t="s">
        <v>787</v>
      </c>
      <c r="F28" s="238"/>
      <c r="G28" s="238"/>
      <c r="H28" s="238"/>
      <c r="I28" s="238"/>
      <c r="J28" s="238"/>
      <c r="K28" s="238"/>
      <c r="L28" s="238"/>
      <c r="M28" s="424" t="s">
        <v>71</v>
      </c>
      <c r="N28" s="424"/>
      <c r="O28" s="425" t="s">
        <v>783</v>
      </c>
      <c r="P28" s="425"/>
      <c r="Q28" s="55" t="s">
        <v>70</v>
      </c>
    </row>
  </sheetData>
  <sheetProtection/>
  <mergeCells count="89">
    <mergeCell ref="AK8:AQ11"/>
    <mergeCell ref="AD8:AJ11"/>
    <mergeCell ref="W8:AC11"/>
    <mergeCell ref="A11:S11"/>
    <mergeCell ref="A8:S8"/>
    <mergeCell ref="A9:S9"/>
    <mergeCell ref="W22:AC22"/>
    <mergeCell ref="A19:S19"/>
    <mergeCell ref="A20:S20"/>
    <mergeCell ref="A21:S21"/>
    <mergeCell ref="T20:V20"/>
    <mergeCell ref="T21:V21"/>
    <mergeCell ref="T22:V22"/>
    <mergeCell ref="W19:AC21"/>
    <mergeCell ref="A22:S22"/>
    <mergeCell ref="T19:V19"/>
    <mergeCell ref="A18:S18"/>
    <mergeCell ref="T15:V15"/>
    <mergeCell ref="T16:V16"/>
    <mergeCell ref="T17:V17"/>
    <mergeCell ref="T18:V18"/>
    <mergeCell ref="A12:S12"/>
    <mergeCell ref="A13:S13"/>
    <mergeCell ref="A14:S14"/>
    <mergeCell ref="A15:S15"/>
    <mergeCell ref="T8:V8"/>
    <mergeCell ref="T9:V9"/>
    <mergeCell ref="T11:V11"/>
    <mergeCell ref="T12:V12"/>
    <mergeCell ref="A16:S16"/>
    <mergeCell ref="A17:S17"/>
    <mergeCell ref="A10:S10"/>
    <mergeCell ref="T10:V10"/>
    <mergeCell ref="W12:AC12"/>
    <mergeCell ref="AD18:AJ18"/>
    <mergeCell ref="AD19:AJ21"/>
    <mergeCell ref="AD13:AJ15"/>
    <mergeCell ref="AD16:AJ17"/>
    <mergeCell ref="W18:AC18"/>
    <mergeCell ref="W13:AC15"/>
    <mergeCell ref="W16:AC17"/>
    <mergeCell ref="AR8:AX11"/>
    <mergeCell ref="AK22:AQ22"/>
    <mergeCell ref="AD6:AJ6"/>
    <mergeCell ref="AD7:AJ7"/>
    <mergeCell ref="AD12:AJ12"/>
    <mergeCell ref="AK19:AQ21"/>
    <mergeCell ref="AK18:AQ18"/>
    <mergeCell ref="AK13:AQ15"/>
    <mergeCell ref="AK16:AQ17"/>
    <mergeCell ref="AD22:AJ22"/>
    <mergeCell ref="A5:V5"/>
    <mergeCell ref="AR22:AX22"/>
    <mergeCell ref="AK6:AQ6"/>
    <mergeCell ref="AK7:AQ7"/>
    <mergeCell ref="AK12:AQ12"/>
    <mergeCell ref="AR18:AX18"/>
    <mergeCell ref="AR19:AX21"/>
    <mergeCell ref="AR13:AX15"/>
    <mergeCell ref="AR16:AX17"/>
    <mergeCell ref="AR12:AX12"/>
    <mergeCell ref="AR6:AX6"/>
    <mergeCell ref="AR7:AX7"/>
    <mergeCell ref="W6:AC6"/>
    <mergeCell ref="W7:AC7"/>
    <mergeCell ref="A2:AX2"/>
    <mergeCell ref="AK4:AX4"/>
    <mergeCell ref="AK5:AX5"/>
    <mergeCell ref="W4:AJ4"/>
    <mergeCell ref="W5:AJ5"/>
    <mergeCell ref="A4:V4"/>
    <mergeCell ref="B28:C28"/>
    <mergeCell ref="E28:L28"/>
    <mergeCell ref="M28:N28"/>
    <mergeCell ref="O28:P28"/>
    <mergeCell ref="T6:V6"/>
    <mergeCell ref="T7:V7"/>
    <mergeCell ref="A6:S6"/>
    <mergeCell ref="A7:S7"/>
    <mergeCell ref="T13:V13"/>
    <mergeCell ref="T14:V14"/>
    <mergeCell ref="H25:L25"/>
    <mergeCell ref="N25:W25"/>
    <mergeCell ref="AI25:AM25"/>
    <mergeCell ref="AO25:AX25"/>
    <mergeCell ref="H26:L26"/>
    <mergeCell ref="N26:W26"/>
    <mergeCell ref="AI26:AM26"/>
    <mergeCell ref="AO26:AX2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66"/>
  <sheetViews>
    <sheetView zoomScalePageLayoutView="0" workbookViewId="0" topLeftCell="A40">
      <selection activeCell="AM66" sqref="AM66:AR66"/>
    </sheetView>
  </sheetViews>
  <sheetFormatPr defaultColWidth="1.75390625" defaultRowHeight="12.75"/>
  <cols>
    <col min="1" max="16384" width="1.75390625" style="1" customWidth="1"/>
  </cols>
  <sheetData>
    <row r="1" ht="11.25">
      <c r="AX1" s="2" t="s">
        <v>234</v>
      </c>
    </row>
    <row r="2" ht="11.25">
      <c r="AX2" s="2" t="s">
        <v>107</v>
      </c>
    </row>
    <row r="3" spans="1:50" s="4" customFormat="1" ht="15">
      <c r="A3" s="636" t="s">
        <v>233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s="9" customFormat="1" ht="13.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6"/>
      <c r="L4" s="606" t="str">
        <f>'2-1'!L5</f>
        <v>за 2009 год</v>
      </c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7"/>
      <c r="Y4" s="607"/>
      <c r="Z4" s="608"/>
      <c r="AA4" s="608"/>
      <c r="AB4" s="22"/>
      <c r="AC4" s="7"/>
      <c r="AD4" s="8"/>
      <c r="AE4" s="20"/>
      <c r="AF4" s="19"/>
      <c r="AG4" s="19"/>
      <c r="AH4" s="19"/>
      <c r="AI4" s="19"/>
      <c r="AJ4" s="19"/>
      <c r="AK4" s="19"/>
      <c r="AL4" s="19"/>
      <c r="AM4" s="637" t="s">
        <v>1</v>
      </c>
      <c r="AN4" s="638"/>
      <c r="AO4" s="638"/>
      <c r="AP4" s="638"/>
      <c r="AQ4" s="638"/>
      <c r="AR4" s="638"/>
      <c r="AS4" s="638"/>
      <c r="AT4" s="638"/>
      <c r="AU4" s="638"/>
      <c r="AV4" s="638"/>
      <c r="AW4" s="638"/>
      <c r="AX4" s="639"/>
    </row>
    <row r="5" spans="1:50" s="9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 t="s">
        <v>232</v>
      </c>
      <c r="AL5" s="10"/>
      <c r="AM5" s="640" t="s">
        <v>231</v>
      </c>
      <c r="AN5" s="641"/>
      <c r="AO5" s="641"/>
      <c r="AP5" s="641"/>
      <c r="AQ5" s="641"/>
      <c r="AR5" s="641"/>
      <c r="AS5" s="641"/>
      <c r="AT5" s="641"/>
      <c r="AU5" s="641"/>
      <c r="AV5" s="641"/>
      <c r="AW5" s="641"/>
      <c r="AX5" s="642"/>
    </row>
    <row r="6" spans="1:50" s="9" customFormat="1" ht="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9</v>
      </c>
      <c r="AL6" s="10"/>
      <c r="AM6" s="240">
        <v>2010</v>
      </c>
      <c r="AN6" s="241"/>
      <c r="AO6" s="241"/>
      <c r="AP6" s="241"/>
      <c r="AQ6" s="235" t="s">
        <v>785</v>
      </c>
      <c r="AR6" s="235"/>
      <c r="AS6" s="235"/>
      <c r="AT6" s="235"/>
      <c r="AU6" s="235" t="s">
        <v>786</v>
      </c>
      <c r="AV6" s="235"/>
      <c r="AW6" s="235"/>
      <c r="AX6" s="235"/>
    </row>
    <row r="7" spans="1:50" s="9" customFormat="1" ht="12">
      <c r="A7" s="10" t="s">
        <v>3</v>
      </c>
      <c r="B7" s="10"/>
      <c r="C7" s="10"/>
      <c r="D7" s="10"/>
      <c r="E7" s="10"/>
      <c r="F7" s="10"/>
      <c r="G7" s="10"/>
      <c r="H7" s="238" t="s">
        <v>759</v>
      </c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12"/>
      <c r="AH7" s="13"/>
      <c r="AI7" s="10"/>
      <c r="AJ7" s="10"/>
      <c r="AK7" s="11" t="s">
        <v>4</v>
      </c>
      <c r="AL7" s="10"/>
      <c r="AM7" s="237" t="s">
        <v>760</v>
      </c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6"/>
    </row>
    <row r="8" spans="1:50" s="9" customFormat="1" ht="12">
      <c r="A8" s="10" t="s">
        <v>5</v>
      </c>
      <c r="B8" s="10"/>
      <c r="C8" s="10"/>
      <c r="D8" s="10"/>
      <c r="E8" s="10"/>
      <c r="F8" s="10"/>
      <c r="G8" s="1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611"/>
      <c r="Y8" s="611"/>
      <c r="Z8" s="611"/>
      <c r="AA8" s="611"/>
      <c r="AB8" s="611"/>
      <c r="AC8" s="611"/>
      <c r="AD8" s="611"/>
      <c r="AE8" s="611"/>
      <c r="AF8" s="611"/>
      <c r="AG8" s="611"/>
      <c r="AH8" s="611"/>
      <c r="AI8" s="13"/>
      <c r="AJ8" s="10"/>
      <c r="AK8" s="11" t="s">
        <v>10</v>
      </c>
      <c r="AL8" s="10"/>
      <c r="AM8" s="240">
        <v>1651000041</v>
      </c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2"/>
    </row>
    <row r="9" spans="1:50" s="9" customFormat="1" ht="12">
      <c r="A9" s="10" t="s">
        <v>6</v>
      </c>
      <c r="B9" s="10"/>
      <c r="C9" s="10"/>
      <c r="D9" s="10"/>
      <c r="E9" s="10"/>
      <c r="F9" s="10"/>
      <c r="G9" s="10"/>
      <c r="H9" s="13"/>
      <c r="I9" s="13"/>
      <c r="J9" s="238" t="s">
        <v>761</v>
      </c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12"/>
      <c r="AH9" s="13"/>
      <c r="AI9" s="10"/>
      <c r="AJ9" s="10"/>
      <c r="AK9" s="11" t="s">
        <v>81</v>
      </c>
      <c r="AL9" s="10"/>
      <c r="AM9" s="240">
        <v>24664</v>
      </c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2"/>
    </row>
    <row r="10" spans="1:50" s="9" customFormat="1" ht="12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  <c r="AL10" s="14"/>
      <c r="AM10" s="240">
        <v>47</v>
      </c>
      <c r="AN10" s="241"/>
      <c r="AO10" s="241"/>
      <c r="AP10" s="241"/>
      <c r="AQ10" s="241"/>
      <c r="AR10" s="241"/>
      <c r="AS10" s="241">
        <v>17</v>
      </c>
      <c r="AT10" s="241"/>
      <c r="AU10" s="241"/>
      <c r="AV10" s="241"/>
      <c r="AW10" s="241"/>
      <c r="AX10" s="242"/>
    </row>
    <row r="11" spans="1:50" s="9" customFormat="1" ht="12">
      <c r="A11" s="610"/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10"/>
      <c r="AE11" s="10"/>
      <c r="AF11" s="10"/>
      <c r="AG11" s="10"/>
      <c r="AH11" s="10"/>
      <c r="AI11" s="10"/>
      <c r="AJ11" s="10"/>
      <c r="AK11" s="11" t="s">
        <v>11</v>
      </c>
      <c r="AL11" s="10"/>
      <c r="AM11" s="240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2"/>
    </row>
    <row r="12" spans="1:50" s="9" customFormat="1" ht="12.75" thickBot="1">
      <c r="A12" s="10" t="s">
        <v>726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 t="s">
        <v>12</v>
      </c>
      <c r="AL12" s="10"/>
      <c r="AM12" s="227" t="s">
        <v>782</v>
      </c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9"/>
    </row>
    <row r="13" s="24" customFormat="1" ht="8.25"/>
    <row r="14" spans="1:50" s="25" customFormat="1" ht="15">
      <c r="A14" s="609" t="s">
        <v>230</v>
      </c>
      <c r="B14" s="609"/>
      <c r="C14" s="609"/>
      <c r="D14" s="609"/>
      <c r="E14" s="609"/>
      <c r="F14" s="609"/>
      <c r="G14" s="609"/>
      <c r="H14" s="609"/>
      <c r="I14" s="609"/>
      <c r="J14" s="609"/>
      <c r="K14" s="609"/>
      <c r="L14" s="609"/>
      <c r="M14" s="609"/>
      <c r="N14" s="609"/>
      <c r="O14" s="609"/>
      <c r="P14" s="609"/>
      <c r="Q14" s="609"/>
      <c r="R14" s="609"/>
      <c r="S14" s="609"/>
      <c r="T14" s="609"/>
      <c r="U14" s="609"/>
      <c r="V14" s="609"/>
      <c r="W14" s="609"/>
      <c r="X14" s="609"/>
      <c r="Y14" s="609"/>
      <c r="Z14" s="609"/>
      <c r="AA14" s="609"/>
      <c r="AB14" s="609"/>
      <c r="AC14" s="609"/>
      <c r="AD14" s="609"/>
      <c r="AE14" s="609"/>
      <c r="AF14" s="609"/>
      <c r="AG14" s="609"/>
      <c r="AH14" s="609"/>
      <c r="AI14" s="609"/>
      <c r="AJ14" s="609"/>
      <c r="AK14" s="609"/>
      <c r="AL14" s="609"/>
      <c r="AM14" s="609"/>
      <c r="AN14" s="609"/>
      <c r="AO14" s="609"/>
      <c r="AP14" s="609"/>
      <c r="AQ14" s="609"/>
      <c r="AR14" s="609"/>
      <c r="AS14" s="609"/>
      <c r="AT14" s="609"/>
      <c r="AU14" s="609"/>
      <c r="AV14" s="609"/>
      <c r="AW14" s="609"/>
      <c r="AX14" s="609"/>
    </row>
    <row r="15" s="18" customFormat="1" ht="6"/>
    <row r="16" spans="1:50" s="31" customFormat="1" ht="10.5">
      <c r="A16" s="615" t="s">
        <v>168</v>
      </c>
      <c r="B16" s="616"/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7"/>
      <c r="U16" s="596" t="s">
        <v>229</v>
      </c>
      <c r="V16" s="596"/>
      <c r="W16" s="596"/>
      <c r="X16" s="596"/>
      <c r="Y16" s="596"/>
      <c r="Z16" s="596"/>
      <c r="AA16" s="596" t="s">
        <v>228</v>
      </c>
      <c r="AB16" s="596"/>
      <c r="AC16" s="596"/>
      <c r="AD16" s="596"/>
      <c r="AE16" s="596"/>
      <c r="AF16" s="596"/>
      <c r="AG16" s="596" t="s">
        <v>227</v>
      </c>
      <c r="AH16" s="596"/>
      <c r="AI16" s="596"/>
      <c r="AJ16" s="596"/>
      <c r="AK16" s="596"/>
      <c r="AL16" s="596"/>
      <c r="AM16" s="596" t="s">
        <v>226</v>
      </c>
      <c r="AN16" s="596"/>
      <c r="AO16" s="596"/>
      <c r="AP16" s="596"/>
      <c r="AQ16" s="596"/>
      <c r="AR16" s="596"/>
      <c r="AS16" s="596" t="s">
        <v>225</v>
      </c>
      <c r="AT16" s="596"/>
      <c r="AU16" s="596"/>
      <c r="AV16" s="596"/>
      <c r="AW16" s="596"/>
      <c r="AX16" s="596"/>
    </row>
    <row r="17" spans="1:50" s="31" customFormat="1" ht="10.5">
      <c r="A17" s="600" t="s">
        <v>165</v>
      </c>
      <c r="B17" s="600"/>
      <c r="C17" s="600"/>
      <c r="D17" s="600"/>
      <c r="E17" s="600"/>
      <c r="F17" s="600"/>
      <c r="G17" s="600"/>
      <c r="H17" s="600"/>
      <c r="I17" s="600"/>
      <c r="J17" s="600"/>
      <c r="K17" s="600"/>
      <c r="L17" s="600"/>
      <c r="M17" s="600"/>
      <c r="N17" s="600"/>
      <c r="O17" s="600"/>
      <c r="P17" s="600"/>
      <c r="Q17" s="600" t="s">
        <v>164</v>
      </c>
      <c r="R17" s="600"/>
      <c r="S17" s="600"/>
      <c r="T17" s="600"/>
      <c r="U17" s="600" t="s">
        <v>224</v>
      </c>
      <c r="V17" s="600"/>
      <c r="W17" s="600"/>
      <c r="X17" s="600"/>
      <c r="Y17" s="600"/>
      <c r="Z17" s="600"/>
      <c r="AA17" s="600" t="s">
        <v>224</v>
      </c>
      <c r="AB17" s="600"/>
      <c r="AC17" s="600"/>
      <c r="AD17" s="600"/>
      <c r="AE17" s="600"/>
      <c r="AF17" s="600"/>
      <c r="AG17" s="600" t="s">
        <v>224</v>
      </c>
      <c r="AH17" s="600"/>
      <c r="AI17" s="600"/>
      <c r="AJ17" s="600"/>
      <c r="AK17" s="600"/>
      <c r="AL17" s="600"/>
      <c r="AM17" s="600" t="s">
        <v>223</v>
      </c>
      <c r="AN17" s="600"/>
      <c r="AO17" s="600"/>
      <c r="AP17" s="600"/>
      <c r="AQ17" s="600"/>
      <c r="AR17" s="600"/>
      <c r="AS17" s="600"/>
      <c r="AT17" s="600"/>
      <c r="AU17" s="600"/>
      <c r="AV17" s="600"/>
      <c r="AW17" s="600"/>
      <c r="AX17" s="600"/>
    </row>
    <row r="18" spans="1:50" s="31" customFormat="1" ht="10.5">
      <c r="A18" s="600"/>
      <c r="B18" s="600"/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600"/>
      <c r="AE18" s="600"/>
      <c r="AF18" s="600"/>
      <c r="AG18" s="600"/>
      <c r="AH18" s="600"/>
      <c r="AI18" s="600"/>
      <c r="AJ18" s="600"/>
      <c r="AK18" s="600"/>
      <c r="AL18" s="600"/>
      <c r="AM18" s="600" t="s">
        <v>222</v>
      </c>
      <c r="AN18" s="600"/>
      <c r="AO18" s="600"/>
      <c r="AP18" s="600"/>
      <c r="AQ18" s="600"/>
      <c r="AR18" s="600"/>
      <c r="AS18" s="600"/>
      <c r="AT18" s="600"/>
      <c r="AU18" s="600"/>
      <c r="AV18" s="600"/>
      <c r="AW18" s="600"/>
      <c r="AX18" s="600"/>
    </row>
    <row r="19" spans="1:50" s="31" customFormat="1" ht="10.5">
      <c r="A19" s="600"/>
      <c r="B19" s="600"/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0"/>
      <c r="R19" s="600"/>
      <c r="S19" s="600"/>
      <c r="T19" s="600"/>
      <c r="U19" s="600"/>
      <c r="V19" s="600"/>
      <c r="W19" s="600"/>
      <c r="X19" s="600"/>
      <c r="Y19" s="600"/>
      <c r="Z19" s="600"/>
      <c r="AA19" s="600"/>
      <c r="AB19" s="600"/>
      <c r="AC19" s="600"/>
      <c r="AD19" s="600"/>
      <c r="AE19" s="600"/>
      <c r="AF19" s="600"/>
      <c r="AG19" s="600"/>
      <c r="AH19" s="600"/>
      <c r="AI19" s="600"/>
      <c r="AJ19" s="600"/>
      <c r="AK19" s="600"/>
      <c r="AL19" s="600"/>
      <c r="AM19" s="600" t="s">
        <v>221</v>
      </c>
      <c r="AN19" s="600"/>
      <c r="AO19" s="600"/>
      <c r="AP19" s="600"/>
      <c r="AQ19" s="600"/>
      <c r="AR19" s="600"/>
      <c r="AS19" s="600"/>
      <c r="AT19" s="600"/>
      <c r="AU19" s="600"/>
      <c r="AV19" s="600"/>
      <c r="AW19" s="600"/>
      <c r="AX19" s="600"/>
    </row>
    <row r="20" spans="1:50" s="31" customFormat="1" ht="11.25" thickBot="1">
      <c r="A20" s="614">
        <v>1</v>
      </c>
      <c r="B20" s="614"/>
      <c r="C20" s="614"/>
      <c r="D20" s="614"/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596">
        <v>2</v>
      </c>
      <c r="R20" s="596"/>
      <c r="S20" s="596"/>
      <c r="T20" s="596"/>
      <c r="U20" s="596">
        <v>3</v>
      </c>
      <c r="V20" s="596"/>
      <c r="W20" s="596"/>
      <c r="X20" s="596"/>
      <c r="Y20" s="596"/>
      <c r="Z20" s="596"/>
      <c r="AA20" s="596">
        <v>4</v>
      </c>
      <c r="AB20" s="596"/>
      <c r="AC20" s="596"/>
      <c r="AD20" s="596"/>
      <c r="AE20" s="596"/>
      <c r="AF20" s="596"/>
      <c r="AG20" s="596">
        <v>5</v>
      </c>
      <c r="AH20" s="596"/>
      <c r="AI20" s="596"/>
      <c r="AJ20" s="596"/>
      <c r="AK20" s="596"/>
      <c r="AL20" s="596"/>
      <c r="AM20" s="596">
        <v>6</v>
      </c>
      <c r="AN20" s="596"/>
      <c r="AO20" s="596"/>
      <c r="AP20" s="596"/>
      <c r="AQ20" s="596"/>
      <c r="AR20" s="596"/>
      <c r="AS20" s="596">
        <v>7</v>
      </c>
      <c r="AT20" s="596"/>
      <c r="AU20" s="596"/>
      <c r="AV20" s="596"/>
      <c r="AW20" s="596"/>
      <c r="AX20" s="596"/>
    </row>
    <row r="21" spans="1:50" s="9" customFormat="1" ht="12">
      <c r="A21" s="582" t="s">
        <v>220</v>
      </c>
      <c r="B21" s="582"/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3"/>
      <c r="Q21" s="604"/>
      <c r="R21" s="605"/>
      <c r="S21" s="605"/>
      <c r="T21" s="605"/>
      <c r="U21" s="597">
        <v>148240</v>
      </c>
      <c r="V21" s="598"/>
      <c r="W21" s="598"/>
      <c r="X21" s="598"/>
      <c r="Y21" s="598"/>
      <c r="Z21" s="601"/>
      <c r="AA21" s="597">
        <v>197008</v>
      </c>
      <c r="AB21" s="598"/>
      <c r="AC21" s="598"/>
      <c r="AD21" s="598"/>
      <c r="AE21" s="598"/>
      <c r="AF21" s="601"/>
      <c r="AG21" s="597">
        <v>7412</v>
      </c>
      <c r="AH21" s="598"/>
      <c r="AI21" s="598"/>
      <c r="AJ21" s="598"/>
      <c r="AK21" s="598"/>
      <c r="AL21" s="601"/>
      <c r="AM21" s="597">
        <v>314773</v>
      </c>
      <c r="AN21" s="598"/>
      <c r="AO21" s="598"/>
      <c r="AP21" s="598"/>
      <c r="AQ21" s="598"/>
      <c r="AR21" s="601"/>
      <c r="AS21" s="597">
        <f>U21+AA21+AG21+AM21</f>
        <v>667433</v>
      </c>
      <c r="AT21" s="598"/>
      <c r="AU21" s="598"/>
      <c r="AV21" s="598"/>
      <c r="AW21" s="598"/>
      <c r="AX21" s="599"/>
    </row>
    <row r="22" spans="1:50" s="9" customFormat="1" ht="12">
      <c r="A22" s="582" t="s">
        <v>219</v>
      </c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3"/>
      <c r="Q22" s="584" t="s">
        <v>599</v>
      </c>
      <c r="R22" s="575"/>
      <c r="S22" s="575"/>
      <c r="T22" s="575"/>
      <c r="U22" s="549"/>
      <c r="V22" s="550"/>
      <c r="W22" s="550"/>
      <c r="X22" s="550"/>
      <c r="Y22" s="550"/>
      <c r="Z22" s="551"/>
      <c r="AA22" s="549"/>
      <c r="AB22" s="550"/>
      <c r="AC22" s="550"/>
      <c r="AD22" s="550"/>
      <c r="AE22" s="550"/>
      <c r="AF22" s="551"/>
      <c r="AG22" s="549"/>
      <c r="AH22" s="550"/>
      <c r="AI22" s="550"/>
      <c r="AJ22" s="550"/>
      <c r="AK22" s="550"/>
      <c r="AL22" s="551"/>
      <c r="AM22" s="549"/>
      <c r="AN22" s="550"/>
      <c r="AO22" s="550"/>
      <c r="AP22" s="550"/>
      <c r="AQ22" s="550"/>
      <c r="AR22" s="551"/>
      <c r="AS22" s="549"/>
      <c r="AT22" s="550"/>
      <c r="AU22" s="550"/>
      <c r="AV22" s="550"/>
      <c r="AW22" s="550"/>
      <c r="AX22" s="569"/>
    </row>
    <row r="23" spans="1:50" s="9" customFormat="1" ht="12">
      <c r="A23" s="26"/>
      <c r="B23" s="28"/>
      <c r="C23" s="28"/>
      <c r="D23" s="28"/>
      <c r="E23" s="29"/>
      <c r="F23" s="29"/>
      <c r="G23" s="29"/>
      <c r="H23" s="30" t="s">
        <v>204</v>
      </c>
      <c r="I23" s="613" t="s">
        <v>772</v>
      </c>
      <c r="J23" s="613"/>
      <c r="K23" s="29" t="s">
        <v>70</v>
      </c>
      <c r="L23" s="29"/>
      <c r="M23" s="28"/>
      <c r="N23" s="28"/>
      <c r="O23" s="28"/>
      <c r="P23" s="28"/>
      <c r="Q23" s="592"/>
      <c r="R23" s="593"/>
      <c r="S23" s="593"/>
      <c r="T23" s="593"/>
      <c r="U23" s="567"/>
      <c r="V23" s="567"/>
      <c r="W23" s="567"/>
      <c r="X23" s="567"/>
      <c r="Y23" s="567"/>
      <c r="Z23" s="567"/>
      <c r="AA23" s="567"/>
      <c r="AB23" s="567"/>
      <c r="AC23" s="567"/>
      <c r="AD23" s="567"/>
      <c r="AE23" s="567"/>
      <c r="AF23" s="567"/>
      <c r="AG23" s="567"/>
      <c r="AH23" s="567"/>
      <c r="AI23" s="567"/>
      <c r="AJ23" s="567"/>
      <c r="AK23" s="567"/>
      <c r="AL23" s="567"/>
      <c r="AM23" s="567"/>
      <c r="AN23" s="567"/>
      <c r="AO23" s="567"/>
      <c r="AP23" s="567"/>
      <c r="AQ23" s="567"/>
      <c r="AR23" s="567"/>
      <c r="AS23" s="567"/>
      <c r="AT23" s="567"/>
      <c r="AU23" s="567"/>
      <c r="AV23" s="567"/>
      <c r="AW23" s="567"/>
      <c r="AX23" s="570"/>
    </row>
    <row r="24" spans="1:50" s="27" customFormat="1" ht="9.75">
      <c r="A24" s="602" t="s">
        <v>218</v>
      </c>
      <c r="B24" s="603"/>
      <c r="C24" s="603"/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3"/>
      <c r="Q24" s="618"/>
      <c r="R24" s="619"/>
      <c r="S24" s="619"/>
      <c r="T24" s="619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  <c r="AL24" s="571"/>
      <c r="AM24" s="571"/>
      <c r="AN24" s="571"/>
      <c r="AO24" s="571"/>
      <c r="AP24" s="571"/>
      <c r="AQ24" s="571"/>
      <c r="AR24" s="571"/>
      <c r="AS24" s="571"/>
      <c r="AT24" s="571"/>
      <c r="AU24" s="571"/>
      <c r="AV24" s="571"/>
      <c r="AW24" s="571"/>
      <c r="AX24" s="572"/>
    </row>
    <row r="25" spans="1:50" s="9" customFormat="1" ht="12">
      <c r="A25" s="585" t="s">
        <v>202</v>
      </c>
      <c r="B25" s="585"/>
      <c r="C25" s="585"/>
      <c r="D25" s="585"/>
      <c r="E25" s="585"/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86"/>
      <c r="Q25" s="587" t="s">
        <v>618</v>
      </c>
      <c r="R25" s="588"/>
      <c r="S25" s="588"/>
      <c r="T25" s="588"/>
      <c r="U25" s="594" t="s">
        <v>175</v>
      </c>
      <c r="V25" s="594"/>
      <c r="W25" s="594"/>
      <c r="X25" s="594"/>
      <c r="Y25" s="594"/>
      <c r="Z25" s="594"/>
      <c r="AA25" s="594" t="s">
        <v>175</v>
      </c>
      <c r="AB25" s="594"/>
      <c r="AC25" s="594"/>
      <c r="AD25" s="594"/>
      <c r="AE25" s="594"/>
      <c r="AF25" s="594"/>
      <c r="AG25" s="594" t="s">
        <v>175</v>
      </c>
      <c r="AH25" s="594"/>
      <c r="AI25" s="594"/>
      <c r="AJ25" s="594"/>
      <c r="AK25" s="594"/>
      <c r="AL25" s="594"/>
      <c r="AM25" s="594">
        <v>0</v>
      </c>
      <c r="AN25" s="594"/>
      <c r="AO25" s="594"/>
      <c r="AP25" s="594"/>
      <c r="AQ25" s="594"/>
      <c r="AR25" s="594"/>
      <c r="AS25" s="594">
        <v>0</v>
      </c>
      <c r="AT25" s="594"/>
      <c r="AU25" s="594"/>
      <c r="AV25" s="594"/>
      <c r="AW25" s="594"/>
      <c r="AX25" s="595"/>
    </row>
    <row r="26" spans="1:50" s="9" customFormat="1" ht="12">
      <c r="A26" s="582" t="s">
        <v>201</v>
      </c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3"/>
      <c r="Q26" s="584"/>
      <c r="R26" s="575"/>
      <c r="S26" s="575"/>
      <c r="T26" s="575"/>
      <c r="U26" s="546" t="s">
        <v>175</v>
      </c>
      <c r="V26" s="547"/>
      <c r="W26" s="547"/>
      <c r="X26" s="547"/>
      <c r="Y26" s="547"/>
      <c r="Z26" s="548"/>
      <c r="AA26" s="546">
        <v>0</v>
      </c>
      <c r="AB26" s="547"/>
      <c r="AC26" s="547"/>
      <c r="AD26" s="547"/>
      <c r="AE26" s="547"/>
      <c r="AF26" s="548"/>
      <c r="AG26" s="546" t="s">
        <v>175</v>
      </c>
      <c r="AH26" s="547"/>
      <c r="AI26" s="547"/>
      <c r="AJ26" s="547"/>
      <c r="AK26" s="547"/>
      <c r="AL26" s="548"/>
      <c r="AM26" s="546">
        <v>0</v>
      </c>
      <c r="AN26" s="547"/>
      <c r="AO26" s="547"/>
      <c r="AP26" s="547"/>
      <c r="AQ26" s="547"/>
      <c r="AR26" s="548"/>
      <c r="AS26" s="546">
        <v>0</v>
      </c>
      <c r="AT26" s="547"/>
      <c r="AU26" s="547"/>
      <c r="AV26" s="547"/>
      <c r="AW26" s="547"/>
      <c r="AX26" s="568"/>
    </row>
    <row r="27" spans="1:50" s="9" customFormat="1" ht="12">
      <c r="A27" s="582" t="s">
        <v>200</v>
      </c>
      <c r="B27" s="582"/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3"/>
      <c r="Q27" s="584" t="s">
        <v>619</v>
      </c>
      <c r="R27" s="575"/>
      <c r="S27" s="575"/>
      <c r="T27" s="575"/>
      <c r="U27" s="549"/>
      <c r="V27" s="550"/>
      <c r="W27" s="550"/>
      <c r="X27" s="550"/>
      <c r="Y27" s="550"/>
      <c r="Z27" s="551"/>
      <c r="AA27" s="549"/>
      <c r="AB27" s="550"/>
      <c r="AC27" s="550"/>
      <c r="AD27" s="550"/>
      <c r="AE27" s="550"/>
      <c r="AF27" s="551"/>
      <c r="AG27" s="549"/>
      <c r="AH27" s="550"/>
      <c r="AI27" s="550"/>
      <c r="AJ27" s="550"/>
      <c r="AK27" s="550"/>
      <c r="AL27" s="551"/>
      <c r="AM27" s="549"/>
      <c r="AN27" s="550"/>
      <c r="AO27" s="550"/>
      <c r="AP27" s="550"/>
      <c r="AQ27" s="550"/>
      <c r="AR27" s="551"/>
      <c r="AS27" s="549"/>
      <c r="AT27" s="550"/>
      <c r="AU27" s="550"/>
      <c r="AV27" s="550"/>
      <c r="AW27" s="550"/>
      <c r="AX27" s="569"/>
    </row>
    <row r="28" spans="1:50" s="9" customFormat="1" ht="12">
      <c r="A28" s="564"/>
      <c r="B28" s="564"/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5"/>
      <c r="Q28" s="612"/>
      <c r="R28" s="542"/>
      <c r="S28" s="542"/>
      <c r="T28" s="542"/>
      <c r="U28" s="544" t="s">
        <v>175</v>
      </c>
      <c r="V28" s="544"/>
      <c r="W28" s="544"/>
      <c r="X28" s="544"/>
      <c r="Y28" s="544"/>
      <c r="Z28" s="544"/>
      <c r="AA28" s="544">
        <v>0</v>
      </c>
      <c r="AB28" s="544"/>
      <c r="AC28" s="544"/>
      <c r="AD28" s="544"/>
      <c r="AE28" s="544"/>
      <c r="AF28" s="544"/>
      <c r="AG28" s="544">
        <v>0</v>
      </c>
      <c r="AH28" s="544"/>
      <c r="AI28" s="544"/>
      <c r="AJ28" s="544"/>
      <c r="AK28" s="544"/>
      <c r="AL28" s="544"/>
      <c r="AM28" s="542" t="s">
        <v>736</v>
      </c>
      <c r="AN28" s="542"/>
      <c r="AO28" s="542"/>
      <c r="AP28" s="542"/>
      <c r="AQ28" s="542"/>
      <c r="AR28" s="542"/>
      <c r="AS28" s="542" t="s">
        <v>736</v>
      </c>
      <c r="AT28" s="542"/>
      <c r="AU28" s="542"/>
      <c r="AV28" s="542"/>
      <c r="AW28" s="542"/>
      <c r="AX28" s="543"/>
    </row>
    <row r="29" spans="1:50" s="9" customFormat="1" ht="12">
      <c r="A29" s="582" t="s">
        <v>217</v>
      </c>
      <c r="B29" s="582"/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3"/>
      <c r="Q29" s="584"/>
      <c r="R29" s="575"/>
      <c r="S29" s="575"/>
      <c r="T29" s="575"/>
      <c r="U29" s="566">
        <f>U21</f>
        <v>148240</v>
      </c>
      <c r="V29" s="547"/>
      <c r="W29" s="547"/>
      <c r="X29" s="547"/>
      <c r="Y29" s="547"/>
      <c r="Z29" s="548"/>
      <c r="AA29" s="566">
        <f>AA21</f>
        <v>197008</v>
      </c>
      <c r="AB29" s="547"/>
      <c r="AC29" s="547"/>
      <c r="AD29" s="547"/>
      <c r="AE29" s="547"/>
      <c r="AF29" s="548"/>
      <c r="AG29" s="566">
        <f>AG21</f>
        <v>7412</v>
      </c>
      <c r="AH29" s="547"/>
      <c r="AI29" s="547"/>
      <c r="AJ29" s="547"/>
      <c r="AK29" s="547"/>
      <c r="AL29" s="548"/>
      <c r="AM29" s="566">
        <f>AM21</f>
        <v>314773</v>
      </c>
      <c r="AN29" s="547"/>
      <c r="AO29" s="547"/>
      <c r="AP29" s="547"/>
      <c r="AQ29" s="547"/>
      <c r="AR29" s="548"/>
      <c r="AS29" s="566">
        <f>AS21</f>
        <v>667433</v>
      </c>
      <c r="AT29" s="547"/>
      <c r="AU29" s="547"/>
      <c r="AV29" s="547"/>
      <c r="AW29" s="547"/>
      <c r="AX29" s="568"/>
    </row>
    <row r="30" spans="1:50" s="9" customFormat="1" ht="12">
      <c r="A30" s="582" t="s">
        <v>189</v>
      </c>
      <c r="B30" s="582"/>
      <c r="C30" s="582"/>
      <c r="D30" s="582"/>
      <c r="E30" s="582"/>
      <c r="F30" s="582"/>
      <c r="G30" s="582"/>
      <c r="H30" s="582"/>
      <c r="I30" s="582"/>
      <c r="J30" s="582"/>
      <c r="K30" s="582"/>
      <c r="L30" s="582"/>
      <c r="M30" s="582"/>
      <c r="N30" s="582"/>
      <c r="O30" s="582"/>
      <c r="P30" s="583"/>
      <c r="Q30" s="584" t="s">
        <v>600</v>
      </c>
      <c r="R30" s="575"/>
      <c r="S30" s="575"/>
      <c r="T30" s="575"/>
      <c r="U30" s="549"/>
      <c r="V30" s="550"/>
      <c r="W30" s="550"/>
      <c r="X30" s="550"/>
      <c r="Y30" s="550"/>
      <c r="Z30" s="551"/>
      <c r="AA30" s="549"/>
      <c r="AB30" s="550"/>
      <c r="AC30" s="550"/>
      <c r="AD30" s="550"/>
      <c r="AE30" s="550"/>
      <c r="AF30" s="551"/>
      <c r="AG30" s="549"/>
      <c r="AH30" s="550"/>
      <c r="AI30" s="550"/>
      <c r="AJ30" s="550"/>
      <c r="AK30" s="550"/>
      <c r="AL30" s="551"/>
      <c r="AM30" s="549"/>
      <c r="AN30" s="550"/>
      <c r="AO30" s="550"/>
      <c r="AP30" s="550"/>
      <c r="AQ30" s="550"/>
      <c r="AR30" s="551"/>
      <c r="AS30" s="549"/>
      <c r="AT30" s="550"/>
      <c r="AU30" s="550"/>
      <c r="AV30" s="550"/>
      <c r="AW30" s="550"/>
      <c r="AX30" s="569"/>
    </row>
    <row r="31" spans="1:50" s="9" customFormat="1" ht="12">
      <c r="A31" s="590" t="s">
        <v>197</v>
      </c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1"/>
      <c r="Q31" s="592"/>
      <c r="R31" s="593"/>
      <c r="S31" s="593"/>
      <c r="T31" s="593"/>
      <c r="U31" s="546" t="s">
        <v>175</v>
      </c>
      <c r="V31" s="547"/>
      <c r="W31" s="547"/>
      <c r="X31" s="547"/>
      <c r="Y31" s="547"/>
      <c r="Z31" s="548"/>
      <c r="AA31" s="546">
        <v>0</v>
      </c>
      <c r="AB31" s="547"/>
      <c r="AC31" s="547"/>
      <c r="AD31" s="547"/>
      <c r="AE31" s="547"/>
      <c r="AF31" s="548"/>
      <c r="AG31" s="546" t="s">
        <v>175</v>
      </c>
      <c r="AH31" s="547"/>
      <c r="AI31" s="547"/>
      <c r="AJ31" s="547"/>
      <c r="AK31" s="547"/>
      <c r="AL31" s="548"/>
      <c r="AM31" s="546" t="s">
        <v>175</v>
      </c>
      <c r="AN31" s="547"/>
      <c r="AO31" s="547"/>
      <c r="AP31" s="547"/>
      <c r="AQ31" s="547"/>
      <c r="AR31" s="548"/>
      <c r="AS31" s="546">
        <v>0</v>
      </c>
      <c r="AT31" s="547"/>
      <c r="AU31" s="547"/>
      <c r="AV31" s="547"/>
      <c r="AW31" s="547"/>
      <c r="AX31" s="568"/>
    </row>
    <row r="32" spans="1:50" s="9" customFormat="1" ht="12">
      <c r="A32" s="585" t="s">
        <v>196</v>
      </c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586"/>
      <c r="Q32" s="587" t="s">
        <v>659</v>
      </c>
      <c r="R32" s="588"/>
      <c r="S32" s="588"/>
      <c r="T32" s="588"/>
      <c r="U32" s="549"/>
      <c r="V32" s="550"/>
      <c r="W32" s="550"/>
      <c r="X32" s="550"/>
      <c r="Y32" s="550"/>
      <c r="Z32" s="551"/>
      <c r="AA32" s="549"/>
      <c r="AB32" s="550"/>
      <c r="AC32" s="550"/>
      <c r="AD32" s="550"/>
      <c r="AE32" s="550"/>
      <c r="AF32" s="551"/>
      <c r="AG32" s="549"/>
      <c r="AH32" s="550"/>
      <c r="AI32" s="550"/>
      <c r="AJ32" s="550"/>
      <c r="AK32" s="550"/>
      <c r="AL32" s="551"/>
      <c r="AM32" s="549"/>
      <c r="AN32" s="550"/>
      <c r="AO32" s="550"/>
      <c r="AP32" s="550"/>
      <c r="AQ32" s="550"/>
      <c r="AR32" s="551"/>
      <c r="AS32" s="549"/>
      <c r="AT32" s="550"/>
      <c r="AU32" s="550"/>
      <c r="AV32" s="550"/>
      <c r="AW32" s="550"/>
      <c r="AX32" s="569"/>
    </row>
    <row r="33" spans="1:50" s="9" customFormat="1" ht="12">
      <c r="A33" s="564" t="s">
        <v>195</v>
      </c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64"/>
      <c r="O33" s="564"/>
      <c r="P33" s="565"/>
      <c r="Q33" s="612" t="s">
        <v>660</v>
      </c>
      <c r="R33" s="542"/>
      <c r="S33" s="542"/>
      <c r="T33" s="542"/>
      <c r="U33" s="544" t="s">
        <v>175</v>
      </c>
      <c r="V33" s="544"/>
      <c r="W33" s="544"/>
      <c r="X33" s="544"/>
      <c r="Y33" s="544"/>
      <c r="Z33" s="544"/>
      <c r="AA33" s="544" t="s">
        <v>175</v>
      </c>
      <c r="AB33" s="544"/>
      <c r="AC33" s="544"/>
      <c r="AD33" s="544"/>
      <c r="AE33" s="544"/>
      <c r="AF33" s="544"/>
      <c r="AG33" s="544" t="s">
        <v>175</v>
      </c>
      <c r="AH33" s="544"/>
      <c r="AI33" s="544"/>
      <c r="AJ33" s="544"/>
      <c r="AK33" s="544"/>
      <c r="AL33" s="544"/>
      <c r="AM33" s="545">
        <v>89929</v>
      </c>
      <c r="AN33" s="544"/>
      <c r="AO33" s="544"/>
      <c r="AP33" s="544"/>
      <c r="AQ33" s="544"/>
      <c r="AR33" s="544"/>
      <c r="AS33" s="545">
        <f>AM33</f>
        <v>89929</v>
      </c>
      <c r="AT33" s="544"/>
      <c r="AU33" s="544"/>
      <c r="AV33" s="544"/>
      <c r="AW33" s="544"/>
      <c r="AX33" s="574"/>
    </row>
    <row r="34" spans="1:50" s="9" customFormat="1" ht="12">
      <c r="A34" s="582" t="s">
        <v>194</v>
      </c>
      <c r="B34" s="582"/>
      <c r="C34" s="582"/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3"/>
      <c r="Q34" s="584" t="s">
        <v>661</v>
      </c>
      <c r="R34" s="575"/>
      <c r="S34" s="575"/>
      <c r="T34" s="575"/>
      <c r="U34" s="553" t="s">
        <v>175</v>
      </c>
      <c r="V34" s="553"/>
      <c r="W34" s="553"/>
      <c r="X34" s="553"/>
      <c r="Y34" s="553"/>
      <c r="Z34" s="553"/>
      <c r="AA34" s="553" t="s">
        <v>175</v>
      </c>
      <c r="AB34" s="553"/>
      <c r="AC34" s="553"/>
      <c r="AD34" s="553"/>
      <c r="AE34" s="553"/>
      <c r="AF34" s="553"/>
      <c r="AG34" s="553" t="s">
        <v>175</v>
      </c>
      <c r="AH34" s="553"/>
      <c r="AI34" s="553"/>
      <c r="AJ34" s="553"/>
      <c r="AK34" s="553"/>
      <c r="AL34" s="553"/>
      <c r="AM34" s="542" t="s">
        <v>789</v>
      </c>
      <c r="AN34" s="542"/>
      <c r="AO34" s="542"/>
      <c r="AP34" s="542"/>
      <c r="AQ34" s="542"/>
      <c r="AR34" s="542"/>
      <c r="AS34" s="575" t="str">
        <f>AM34</f>
        <v>(909)</v>
      </c>
      <c r="AT34" s="553"/>
      <c r="AU34" s="553"/>
      <c r="AV34" s="553"/>
      <c r="AW34" s="553"/>
      <c r="AX34" s="573"/>
    </row>
    <row r="35" spans="1:50" s="9" customFormat="1" ht="12">
      <c r="A35" s="564" t="s">
        <v>216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5"/>
      <c r="Q35" s="612" t="s">
        <v>602</v>
      </c>
      <c r="R35" s="542"/>
      <c r="S35" s="542"/>
      <c r="T35" s="542"/>
      <c r="U35" s="544" t="s">
        <v>175</v>
      </c>
      <c r="V35" s="544"/>
      <c r="W35" s="544"/>
      <c r="X35" s="544"/>
      <c r="Y35" s="544"/>
      <c r="Z35" s="544"/>
      <c r="AA35" s="544" t="s">
        <v>175</v>
      </c>
      <c r="AB35" s="544"/>
      <c r="AC35" s="544"/>
      <c r="AD35" s="544"/>
      <c r="AE35" s="544"/>
      <c r="AF35" s="544"/>
      <c r="AG35" s="545">
        <v>0</v>
      </c>
      <c r="AH35" s="544"/>
      <c r="AI35" s="544"/>
      <c r="AJ35" s="544"/>
      <c r="AK35" s="544"/>
      <c r="AL35" s="544"/>
      <c r="AM35" s="588" t="s">
        <v>736</v>
      </c>
      <c r="AN35" s="588"/>
      <c r="AO35" s="588"/>
      <c r="AP35" s="588"/>
      <c r="AQ35" s="588"/>
      <c r="AR35" s="588"/>
      <c r="AS35" s="544">
        <v>0</v>
      </c>
      <c r="AT35" s="544"/>
      <c r="AU35" s="544"/>
      <c r="AV35" s="544"/>
      <c r="AW35" s="544"/>
      <c r="AX35" s="574"/>
    </row>
    <row r="36" spans="1:50" s="9" customFormat="1" ht="12">
      <c r="A36" s="582" t="s">
        <v>215</v>
      </c>
      <c r="B36" s="582"/>
      <c r="C36" s="582"/>
      <c r="D36" s="582"/>
      <c r="E36" s="582"/>
      <c r="F36" s="582"/>
      <c r="G36" s="582"/>
      <c r="H36" s="582"/>
      <c r="I36" s="582"/>
      <c r="J36" s="582"/>
      <c r="K36" s="582"/>
      <c r="L36" s="582"/>
      <c r="M36" s="582"/>
      <c r="N36" s="582"/>
      <c r="O36" s="582"/>
      <c r="P36" s="583"/>
      <c r="Q36" s="584"/>
      <c r="R36" s="575"/>
      <c r="S36" s="575"/>
      <c r="T36" s="575"/>
      <c r="U36" s="553"/>
      <c r="V36" s="553"/>
      <c r="W36" s="553"/>
      <c r="X36" s="553"/>
      <c r="Y36" s="553"/>
      <c r="Z36" s="553"/>
      <c r="AA36" s="553"/>
      <c r="AB36" s="553"/>
      <c r="AC36" s="553"/>
      <c r="AD36" s="553"/>
      <c r="AE36" s="553"/>
      <c r="AF36" s="553"/>
      <c r="AG36" s="553"/>
      <c r="AH36" s="553"/>
      <c r="AI36" s="553"/>
      <c r="AJ36" s="553"/>
      <c r="AK36" s="553"/>
      <c r="AL36" s="553"/>
      <c r="AM36" s="553"/>
      <c r="AN36" s="553"/>
      <c r="AO36" s="553"/>
      <c r="AP36" s="553"/>
      <c r="AQ36" s="553"/>
      <c r="AR36" s="553"/>
      <c r="AS36" s="553"/>
      <c r="AT36" s="553"/>
      <c r="AU36" s="553"/>
      <c r="AV36" s="553"/>
      <c r="AW36" s="553"/>
      <c r="AX36" s="573"/>
    </row>
    <row r="37" spans="1:50" s="9" customFormat="1" ht="12">
      <c r="A37" s="582" t="s">
        <v>210</v>
      </c>
      <c r="B37" s="582"/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3"/>
      <c r="Q37" s="584"/>
      <c r="R37" s="575"/>
      <c r="S37" s="575"/>
      <c r="T37" s="575"/>
      <c r="U37" s="553"/>
      <c r="V37" s="553"/>
      <c r="W37" s="553"/>
      <c r="X37" s="553"/>
      <c r="Y37" s="553"/>
      <c r="Z37" s="553"/>
      <c r="AA37" s="553"/>
      <c r="AB37" s="553"/>
      <c r="AC37" s="553"/>
      <c r="AD37" s="553"/>
      <c r="AE37" s="553"/>
      <c r="AF37" s="553"/>
      <c r="AG37" s="553"/>
      <c r="AH37" s="553"/>
      <c r="AI37" s="553"/>
      <c r="AJ37" s="553"/>
      <c r="AK37" s="553"/>
      <c r="AL37" s="553"/>
      <c r="AM37" s="553"/>
      <c r="AN37" s="553"/>
      <c r="AO37" s="553"/>
      <c r="AP37" s="553"/>
      <c r="AQ37" s="553"/>
      <c r="AR37" s="553"/>
      <c r="AS37" s="553"/>
      <c r="AT37" s="553"/>
      <c r="AU37" s="553"/>
      <c r="AV37" s="553"/>
      <c r="AW37" s="553"/>
      <c r="AX37" s="573"/>
    </row>
    <row r="38" spans="1:50" s="9" customFormat="1" ht="12">
      <c r="A38" s="623" t="s">
        <v>214</v>
      </c>
      <c r="B38" s="623"/>
      <c r="C38" s="623"/>
      <c r="D38" s="623"/>
      <c r="E38" s="623"/>
      <c r="F38" s="623"/>
      <c r="G38" s="623"/>
      <c r="H38" s="623"/>
      <c r="I38" s="623"/>
      <c r="J38" s="623"/>
      <c r="K38" s="623"/>
      <c r="L38" s="623"/>
      <c r="M38" s="623"/>
      <c r="N38" s="623"/>
      <c r="O38" s="623"/>
      <c r="P38" s="624"/>
      <c r="Q38" s="584" t="s">
        <v>662</v>
      </c>
      <c r="R38" s="575"/>
      <c r="S38" s="575"/>
      <c r="T38" s="575"/>
      <c r="U38" s="553">
        <v>0</v>
      </c>
      <c r="V38" s="553"/>
      <c r="W38" s="553"/>
      <c r="X38" s="553"/>
      <c r="Y38" s="553"/>
      <c r="Z38" s="553"/>
      <c r="AA38" s="553" t="s">
        <v>175</v>
      </c>
      <c r="AB38" s="553"/>
      <c r="AC38" s="553"/>
      <c r="AD38" s="553"/>
      <c r="AE38" s="553"/>
      <c r="AF38" s="553"/>
      <c r="AG38" s="553" t="s">
        <v>175</v>
      </c>
      <c r="AH38" s="553"/>
      <c r="AI38" s="553"/>
      <c r="AJ38" s="553"/>
      <c r="AK38" s="553"/>
      <c r="AL38" s="553"/>
      <c r="AM38" s="553" t="s">
        <v>175</v>
      </c>
      <c r="AN38" s="553"/>
      <c r="AO38" s="553"/>
      <c r="AP38" s="553"/>
      <c r="AQ38" s="553"/>
      <c r="AR38" s="553"/>
      <c r="AS38" s="553">
        <v>0</v>
      </c>
      <c r="AT38" s="553"/>
      <c r="AU38" s="553"/>
      <c r="AV38" s="553"/>
      <c r="AW38" s="553"/>
      <c r="AX38" s="573"/>
    </row>
    <row r="39" spans="1:50" s="9" customFormat="1" ht="12">
      <c r="A39" s="626" t="s">
        <v>213</v>
      </c>
      <c r="B39" s="626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6"/>
      <c r="O39" s="626"/>
      <c r="P39" s="627"/>
      <c r="Q39" s="592"/>
      <c r="R39" s="593"/>
      <c r="S39" s="593"/>
      <c r="T39" s="593"/>
      <c r="U39" s="546">
        <v>0</v>
      </c>
      <c r="V39" s="547"/>
      <c r="W39" s="547"/>
      <c r="X39" s="547"/>
      <c r="Y39" s="547"/>
      <c r="Z39" s="548"/>
      <c r="AA39" s="546" t="s">
        <v>175</v>
      </c>
      <c r="AB39" s="547"/>
      <c r="AC39" s="547"/>
      <c r="AD39" s="547"/>
      <c r="AE39" s="547"/>
      <c r="AF39" s="548"/>
      <c r="AG39" s="546" t="s">
        <v>175</v>
      </c>
      <c r="AH39" s="547"/>
      <c r="AI39" s="547"/>
      <c r="AJ39" s="547"/>
      <c r="AK39" s="547"/>
      <c r="AL39" s="548"/>
      <c r="AM39" s="546" t="s">
        <v>175</v>
      </c>
      <c r="AN39" s="547"/>
      <c r="AO39" s="547"/>
      <c r="AP39" s="547"/>
      <c r="AQ39" s="547"/>
      <c r="AR39" s="548"/>
      <c r="AS39" s="546">
        <v>0</v>
      </c>
      <c r="AT39" s="547"/>
      <c r="AU39" s="547"/>
      <c r="AV39" s="547"/>
      <c r="AW39" s="547"/>
      <c r="AX39" s="568"/>
    </row>
    <row r="40" spans="1:50" s="9" customFormat="1" ht="12">
      <c r="A40" s="620" t="s">
        <v>212</v>
      </c>
      <c r="B40" s="621"/>
      <c r="C40" s="621"/>
      <c r="D40" s="621"/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2"/>
      <c r="Q40" s="587" t="s">
        <v>663</v>
      </c>
      <c r="R40" s="588"/>
      <c r="S40" s="588"/>
      <c r="T40" s="588"/>
      <c r="U40" s="549"/>
      <c r="V40" s="550"/>
      <c r="W40" s="550"/>
      <c r="X40" s="550"/>
      <c r="Y40" s="550"/>
      <c r="Z40" s="551"/>
      <c r="AA40" s="549"/>
      <c r="AB40" s="550"/>
      <c r="AC40" s="550"/>
      <c r="AD40" s="550"/>
      <c r="AE40" s="550"/>
      <c r="AF40" s="551"/>
      <c r="AG40" s="549"/>
      <c r="AH40" s="550"/>
      <c r="AI40" s="550"/>
      <c r="AJ40" s="550"/>
      <c r="AK40" s="550"/>
      <c r="AL40" s="551"/>
      <c r="AM40" s="549"/>
      <c r="AN40" s="550"/>
      <c r="AO40" s="550"/>
      <c r="AP40" s="550"/>
      <c r="AQ40" s="550"/>
      <c r="AR40" s="551"/>
      <c r="AS40" s="549"/>
      <c r="AT40" s="550"/>
      <c r="AU40" s="550"/>
      <c r="AV40" s="550"/>
      <c r="AW40" s="550"/>
      <c r="AX40" s="569"/>
    </row>
    <row r="41" spans="1:50" s="9" customFormat="1" ht="12">
      <c r="A41" s="625" t="s">
        <v>207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7"/>
      <c r="Q41" s="592"/>
      <c r="R41" s="593"/>
      <c r="S41" s="593"/>
      <c r="T41" s="593"/>
      <c r="U41" s="546">
        <v>0</v>
      </c>
      <c r="V41" s="547"/>
      <c r="W41" s="547"/>
      <c r="X41" s="547"/>
      <c r="Y41" s="547"/>
      <c r="Z41" s="548"/>
      <c r="AA41" s="546" t="s">
        <v>175</v>
      </c>
      <c r="AB41" s="547"/>
      <c r="AC41" s="547"/>
      <c r="AD41" s="547"/>
      <c r="AE41" s="547"/>
      <c r="AF41" s="548"/>
      <c r="AG41" s="546" t="s">
        <v>175</v>
      </c>
      <c r="AH41" s="547"/>
      <c r="AI41" s="547"/>
      <c r="AJ41" s="547"/>
      <c r="AK41" s="547"/>
      <c r="AL41" s="548"/>
      <c r="AM41" s="546">
        <v>0</v>
      </c>
      <c r="AN41" s="547"/>
      <c r="AO41" s="547"/>
      <c r="AP41" s="547"/>
      <c r="AQ41" s="547"/>
      <c r="AR41" s="548"/>
      <c r="AS41" s="546">
        <v>0</v>
      </c>
      <c r="AT41" s="547"/>
      <c r="AU41" s="547"/>
      <c r="AV41" s="547"/>
      <c r="AW41" s="547"/>
      <c r="AX41" s="568"/>
    </row>
    <row r="42" spans="1:50" s="9" customFormat="1" ht="12">
      <c r="A42" s="621" t="s">
        <v>206</v>
      </c>
      <c r="B42" s="621"/>
      <c r="C42" s="621"/>
      <c r="D42" s="621"/>
      <c r="E42" s="621"/>
      <c r="F42" s="621"/>
      <c r="G42" s="621"/>
      <c r="H42" s="621"/>
      <c r="I42" s="621"/>
      <c r="J42" s="621"/>
      <c r="K42" s="621"/>
      <c r="L42" s="621"/>
      <c r="M42" s="621"/>
      <c r="N42" s="621"/>
      <c r="O42" s="621"/>
      <c r="P42" s="622"/>
      <c r="Q42" s="587" t="s">
        <v>664</v>
      </c>
      <c r="R42" s="588"/>
      <c r="S42" s="588"/>
      <c r="T42" s="588"/>
      <c r="U42" s="549"/>
      <c r="V42" s="550"/>
      <c r="W42" s="550"/>
      <c r="X42" s="550"/>
      <c r="Y42" s="550"/>
      <c r="Z42" s="551"/>
      <c r="AA42" s="549"/>
      <c r="AB42" s="550"/>
      <c r="AC42" s="550"/>
      <c r="AD42" s="550"/>
      <c r="AE42" s="550"/>
      <c r="AF42" s="551"/>
      <c r="AG42" s="549"/>
      <c r="AH42" s="550"/>
      <c r="AI42" s="550"/>
      <c r="AJ42" s="550"/>
      <c r="AK42" s="550"/>
      <c r="AL42" s="551"/>
      <c r="AM42" s="549"/>
      <c r="AN42" s="550"/>
      <c r="AO42" s="550"/>
      <c r="AP42" s="550"/>
      <c r="AQ42" s="550"/>
      <c r="AR42" s="551"/>
      <c r="AS42" s="549"/>
      <c r="AT42" s="550"/>
      <c r="AU42" s="550"/>
      <c r="AV42" s="550"/>
      <c r="AW42" s="550"/>
      <c r="AX42" s="569"/>
    </row>
    <row r="43" spans="1:50" s="9" customFormat="1" ht="12">
      <c r="A43" s="564" t="s">
        <v>765</v>
      </c>
      <c r="B43" s="564"/>
      <c r="C43" s="564"/>
      <c r="D43" s="564"/>
      <c r="E43" s="564"/>
      <c r="F43" s="564"/>
      <c r="G43" s="564"/>
      <c r="H43" s="564"/>
      <c r="I43" s="564"/>
      <c r="J43" s="564"/>
      <c r="K43" s="564"/>
      <c r="L43" s="564"/>
      <c r="M43" s="564"/>
      <c r="N43" s="564"/>
      <c r="O43" s="564"/>
      <c r="P43" s="565"/>
      <c r="Q43" s="612" t="s">
        <v>665</v>
      </c>
      <c r="R43" s="542"/>
      <c r="S43" s="542"/>
      <c r="T43" s="542"/>
      <c r="U43" s="544">
        <v>0</v>
      </c>
      <c r="V43" s="544"/>
      <c r="W43" s="544"/>
      <c r="X43" s="544"/>
      <c r="Y43" s="544"/>
      <c r="Z43" s="544"/>
      <c r="AA43" s="545">
        <v>0</v>
      </c>
      <c r="AB43" s="544"/>
      <c r="AC43" s="544"/>
      <c r="AD43" s="544"/>
      <c r="AE43" s="544"/>
      <c r="AF43" s="544"/>
      <c r="AG43" s="544">
        <v>0</v>
      </c>
      <c r="AH43" s="544"/>
      <c r="AI43" s="544"/>
      <c r="AJ43" s="544"/>
      <c r="AK43" s="544"/>
      <c r="AL43" s="544"/>
      <c r="AM43" s="545">
        <v>25324</v>
      </c>
      <c r="AN43" s="545"/>
      <c r="AO43" s="545"/>
      <c r="AP43" s="545"/>
      <c r="AQ43" s="545"/>
      <c r="AR43" s="545"/>
      <c r="AS43" s="545">
        <f>AM43</f>
        <v>25324</v>
      </c>
      <c r="AT43" s="545"/>
      <c r="AU43" s="545"/>
      <c r="AV43" s="545"/>
      <c r="AW43" s="545"/>
      <c r="AX43" s="554"/>
    </row>
    <row r="44" spans="1:50" s="9" customFormat="1" ht="12">
      <c r="A44" s="562" t="s">
        <v>766</v>
      </c>
      <c r="B44" s="562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612" t="s">
        <v>767</v>
      </c>
      <c r="R44" s="542"/>
      <c r="S44" s="542"/>
      <c r="T44" s="542"/>
      <c r="U44" s="544">
        <v>0</v>
      </c>
      <c r="V44" s="544"/>
      <c r="W44" s="544"/>
      <c r="X44" s="544"/>
      <c r="Y44" s="544"/>
      <c r="Z44" s="544"/>
      <c r="AA44" s="545"/>
      <c r="AB44" s="544"/>
      <c r="AC44" s="544"/>
      <c r="AD44" s="544"/>
      <c r="AE44" s="544"/>
      <c r="AF44" s="544"/>
      <c r="AG44" s="544">
        <v>0</v>
      </c>
      <c r="AH44" s="544"/>
      <c r="AI44" s="544"/>
      <c r="AJ44" s="544"/>
      <c r="AK44" s="544"/>
      <c r="AL44" s="544"/>
      <c r="AM44" s="545">
        <v>0</v>
      </c>
      <c r="AN44" s="545"/>
      <c r="AO44" s="545"/>
      <c r="AP44" s="545"/>
      <c r="AQ44" s="545"/>
      <c r="AR44" s="545"/>
      <c r="AS44" s="545">
        <f>AA44</f>
        <v>0</v>
      </c>
      <c r="AT44" s="545"/>
      <c r="AU44" s="545"/>
      <c r="AV44" s="545"/>
      <c r="AW44" s="545"/>
      <c r="AX44" s="554"/>
    </row>
    <row r="45" spans="1:50" s="9" customFormat="1" ht="12">
      <c r="A45" s="582" t="s">
        <v>211</v>
      </c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3"/>
      <c r="Q45" s="584"/>
      <c r="R45" s="575"/>
      <c r="S45" s="575"/>
      <c r="T45" s="575"/>
      <c r="U45" s="553"/>
      <c r="V45" s="553"/>
      <c r="W45" s="553"/>
      <c r="X45" s="553"/>
      <c r="Y45" s="553"/>
      <c r="Z45" s="553"/>
      <c r="AA45" s="553"/>
      <c r="AB45" s="553"/>
      <c r="AC45" s="553"/>
      <c r="AD45" s="553"/>
      <c r="AE45" s="553"/>
      <c r="AF45" s="553"/>
      <c r="AG45" s="553"/>
      <c r="AH45" s="553"/>
      <c r="AI45" s="553"/>
      <c r="AJ45" s="553"/>
      <c r="AK45" s="553"/>
      <c r="AL45" s="553"/>
      <c r="AM45" s="553"/>
      <c r="AN45" s="553"/>
      <c r="AO45" s="553"/>
      <c r="AP45" s="553"/>
      <c r="AQ45" s="553"/>
      <c r="AR45" s="553"/>
      <c r="AS45" s="553"/>
      <c r="AT45" s="553"/>
      <c r="AU45" s="553"/>
      <c r="AV45" s="553"/>
      <c r="AW45" s="553"/>
      <c r="AX45" s="573"/>
    </row>
    <row r="46" spans="1:50" s="9" customFormat="1" ht="12">
      <c r="A46" s="582" t="s">
        <v>210</v>
      </c>
      <c r="B46" s="582"/>
      <c r="C46" s="582"/>
      <c r="D46" s="582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3"/>
      <c r="Q46" s="584"/>
      <c r="R46" s="575"/>
      <c r="S46" s="575"/>
      <c r="T46" s="575"/>
      <c r="U46" s="553"/>
      <c r="V46" s="553"/>
      <c r="W46" s="553"/>
      <c r="X46" s="553"/>
      <c r="Y46" s="553"/>
      <c r="Z46" s="553"/>
      <c r="AA46" s="553"/>
      <c r="AB46" s="553"/>
      <c r="AC46" s="553"/>
      <c r="AD46" s="553"/>
      <c r="AE46" s="553"/>
      <c r="AF46" s="553"/>
      <c r="AG46" s="553"/>
      <c r="AH46" s="553"/>
      <c r="AI46" s="553"/>
      <c r="AJ46" s="553"/>
      <c r="AK46" s="553"/>
      <c r="AL46" s="553"/>
      <c r="AM46" s="553"/>
      <c r="AN46" s="553"/>
      <c r="AO46" s="553"/>
      <c r="AP46" s="553"/>
      <c r="AQ46" s="553"/>
      <c r="AR46" s="553"/>
      <c r="AS46" s="553"/>
      <c r="AT46" s="553"/>
      <c r="AU46" s="553"/>
      <c r="AV46" s="553"/>
      <c r="AW46" s="553"/>
      <c r="AX46" s="573"/>
    </row>
    <row r="47" spans="1:50" s="9" customFormat="1" ht="12">
      <c r="A47" s="623" t="s">
        <v>209</v>
      </c>
      <c r="B47" s="623"/>
      <c r="C47" s="623"/>
      <c r="D47" s="623"/>
      <c r="E47" s="623"/>
      <c r="F47" s="623"/>
      <c r="G47" s="623"/>
      <c r="H47" s="623"/>
      <c r="I47" s="623"/>
      <c r="J47" s="623"/>
      <c r="K47" s="623"/>
      <c r="L47" s="623"/>
      <c r="M47" s="623"/>
      <c r="N47" s="623"/>
      <c r="O47" s="623"/>
      <c r="P47" s="624"/>
      <c r="Q47" s="584" t="s">
        <v>666</v>
      </c>
      <c r="R47" s="575"/>
      <c r="S47" s="575"/>
      <c r="T47" s="575"/>
      <c r="U47" s="628">
        <v>0</v>
      </c>
      <c r="V47" s="553"/>
      <c r="W47" s="553"/>
      <c r="X47" s="553"/>
      <c r="Y47" s="553"/>
      <c r="Z47" s="553"/>
      <c r="AA47" s="553" t="s">
        <v>175</v>
      </c>
      <c r="AB47" s="553"/>
      <c r="AC47" s="553"/>
      <c r="AD47" s="553"/>
      <c r="AE47" s="553"/>
      <c r="AF47" s="553"/>
      <c r="AG47" s="553" t="s">
        <v>175</v>
      </c>
      <c r="AH47" s="553"/>
      <c r="AI47" s="553"/>
      <c r="AJ47" s="553"/>
      <c r="AK47" s="553"/>
      <c r="AL47" s="553"/>
      <c r="AM47" s="553" t="s">
        <v>175</v>
      </c>
      <c r="AN47" s="553"/>
      <c r="AO47" s="553"/>
      <c r="AP47" s="553"/>
      <c r="AQ47" s="553"/>
      <c r="AR47" s="553"/>
      <c r="AS47" s="628">
        <v>0</v>
      </c>
      <c r="AT47" s="553"/>
      <c r="AU47" s="553"/>
      <c r="AV47" s="553"/>
      <c r="AW47" s="553"/>
      <c r="AX47" s="573"/>
    </row>
    <row r="48" spans="1:50" s="9" customFormat="1" ht="12">
      <c r="A48" s="562" t="s">
        <v>208</v>
      </c>
      <c r="B48" s="562"/>
      <c r="C48" s="562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629"/>
      <c r="Q48" s="612" t="s">
        <v>667</v>
      </c>
      <c r="R48" s="542"/>
      <c r="S48" s="542"/>
      <c r="T48" s="542"/>
      <c r="U48" s="630">
        <v>0</v>
      </c>
      <c r="V48" s="544"/>
      <c r="W48" s="544"/>
      <c r="X48" s="544"/>
      <c r="Y48" s="544"/>
      <c r="Z48" s="544"/>
      <c r="AA48" s="544" t="s">
        <v>175</v>
      </c>
      <c r="AB48" s="544"/>
      <c r="AC48" s="544"/>
      <c r="AD48" s="544"/>
      <c r="AE48" s="544"/>
      <c r="AF48" s="544"/>
      <c r="AG48" s="544" t="s">
        <v>175</v>
      </c>
      <c r="AH48" s="544"/>
      <c r="AI48" s="544"/>
      <c r="AJ48" s="544"/>
      <c r="AK48" s="544"/>
      <c r="AL48" s="544"/>
      <c r="AM48" s="544" t="s">
        <v>175</v>
      </c>
      <c r="AN48" s="544"/>
      <c r="AO48" s="544"/>
      <c r="AP48" s="544"/>
      <c r="AQ48" s="544"/>
      <c r="AR48" s="544"/>
      <c r="AS48" s="630">
        <v>0</v>
      </c>
      <c r="AT48" s="544"/>
      <c r="AU48" s="544"/>
      <c r="AV48" s="544"/>
      <c r="AW48" s="544"/>
      <c r="AX48" s="574"/>
    </row>
    <row r="49" spans="1:50" s="9" customFormat="1" ht="12">
      <c r="A49" s="626" t="s">
        <v>207</v>
      </c>
      <c r="B49" s="626"/>
      <c r="C49" s="626"/>
      <c r="D49" s="626"/>
      <c r="E49" s="626"/>
      <c r="F49" s="626"/>
      <c r="G49" s="626"/>
      <c r="H49" s="626"/>
      <c r="I49" s="626"/>
      <c r="J49" s="626"/>
      <c r="K49" s="626"/>
      <c r="L49" s="626"/>
      <c r="M49" s="626"/>
      <c r="N49" s="626"/>
      <c r="O49" s="626"/>
      <c r="P49" s="627"/>
      <c r="Q49" s="592"/>
      <c r="R49" s="593"/>
      <c r="S49" s="593"/>
      <c r="T49" s="593"/>
      <c r="U49" s="552">
        <v>0</v>
      </c>
      <c r="V49" s="547"/>
      <c r="W49" s="547"/>
      <c r="X49" s="547"/>
      <c r="Y49" s="547"/>
      <c r="Z49" s="548"/>
      <c r="AA49" s="546" t="s">
        <v>175</v>
      </c>
      <c r="AB49" s="547"/>
      <c r="AC49" s="547"/>
      <c r="AD49" s="547"/>
      <c r="AE49" s="547"/>
      <c r="AF49" s="548"/>
      <c r="AG49" s="546" t="s">
        <v>175</v>
      </c>
      <c r="AH49" s="547"/>
      <c r="AI49" s="547"/>
      <c r="AJ49" s="547"/>
      <c r="AK49" s="547"/>
      <c r="AL49" s="548"/>
      <c r="AM49" s="552">
        <v>0</v>
      </c>
      <c r="AN49" s="547"/>
      <c r="AO49" s="547"/>
      <c r="AP49" s="547"/>
      <c r="AQ49" s="547"/>
      <c r="AR49" s="548"/>
      <c r="AS49" s="552">
        <v>0</v>
      </c>
      <c r="AT49" s="547"/>
      <c r="AU49" s="547"/>
      <c r="AV49" s="547"/>
      <c r="AW49" s="547"/>
      <c r="AX49" s="568"/>
    </row>
    <row r="50" spans="1:50" s="9" customFormat="1" ht="12">
      <c r="A50" s="621" t="s">
        <v>206</v>
      </c>
      <c r="B50" s="621"/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2"/>
      <c r="Q50" s="587" t="s">
        <v>668</v>
      </c>
      <c r="R50" s="588"/>
      <c r="S50" s="588"/>
      <c r="T50" s="588"/>
      <c r="U50" s="549"/>
      <c r="V50" s="550"/>
      <c r="W50" s="550"/>
      <c r="X50" s="550"/>
      <c r="Y50" s="550"/>
      <c r="Z50" s="551"/>
      <c r="AA50" s="549"/>
      <c r="AB50" s="550"/>
      <c r="AC50" s="550"/>
      <c r="AD50" s="550"/>
      <c r="AE50" s="550"/>
      <c r="AF50" s="551"/>
      <c r="AG50" s="549"/>
      <c r="AH50" s="550"/>
      <c r="AI50" s="550"/>
      <c r="AJ50" s="550"/>
      <c r="AK50" s="550"/>
      <c r="AL50" s="551"/>
      <c r="AM50" s="549"/>
      <c r="AN50" s="550"/>
      <c r="AO50" s="550"/>
      <c r="AP50" s="550"/>
      <c r="AQ50" s="550"/>
      <c r="AR50" s="551"/>
      <c r="AS50" s="549"/>
      <c r="AT50" s="550"/>
      <c r="AU50" s="550"/>
      <c r="AV50" s="550"/>
      <c r="AW50" s="550"/>
      <c r="AX50" s="569"/>
    </row>
    <row r="51" spans="1:50" s="9" customFormat="1" ht="12">
      <c r="A51" s="564" t="s">
        <v>765</v>
      </c>
      <c r="B51" s="564"/>
      <c r="C51" s="564"/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5"/>
      <c r="Q51" s="563" t="s">
        <v>768</v>
      </c>
      <c r="R51" s="556"/>
      <c r="S51" s="556"/>
      <c r="T51" s="561"/>
      <c r="U51" s="558">
        <v>0</v>
      </c>
      <c r="V51" s="559"/>
      <c r="W51" s="559"/>
      <c r="X51" s="559"/>
      <c r="Y51" s="559"/>
      <c r="Z51" s="560"/>
      <c r="AA51" s="555" t="s">
        <v>791</v>
      </c>
      <c r="AB51" s="556"/>
      <c r="AC51" s="556"/>
      <c r="AD51" s="556"/>
      <c r="AE51" s="556"/>
      <c r="AF51" s="561"/>
      <c r="AG51" s="558">
        <v>0</v>
      </c>
      <c r="AH51" s="559"/>
      <c r="AI51" s="559"/>
      <c r="AJ51" s="559"/>
      <c r="AK51" s="559"/>
      <c r="AL51" s="560"/>
      <c r="AM51" s="555" t="s">
        <v>736</v>
      </c>
      <c r="AN51" s="556"/>
      <c r="AO51" s="556"/>
      <c r="AP51" s="556"/>
      <c r="AQ51" s="556"/>
      <c r="AR51" s="561"/>
      <c r="AS51" s="555" t="s">
        <v>791</v>
      </c>
      <c r="AT51" s="556"/>
      <c r="AU51" s="556"/>
      <c r="AV51" s="556"/>
      <c r="AW51" s="556"/>
      <c r="AX51" s="557"/>
    </row>
    <row r="52" spans="1:50" s="9" customFormat="1" ht="12">
      <c r="A52" s="562" t="s">
        <v>766</v>
      </c>
      <c r="B52" s="562"/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3" t="s">
        <v>769</v>
      </c>
      <c r="R52" s="556"/>
      <c r="S52" s="556"/>
      <c r="T52" s="561"/>
      <c r="U52" s="544">
        <v>0</v>
      </c>
      <c r="V52" s="544"/>
      <c r="W52" s="544"/>
      <c r="X52" s="544"/>
      <c r="Y52" s="544"/>
      <c r="Z52" s="544"/>
      <c r="AA52" s="542" t="s">
        <v>736</v>
      </c>
      <c r="AB52" s="542"/>
      <c r="AC52" s="542"/>
      <c r="AD52" s="542"/>
      <c r="AE52" s="542"/>
      <c r="AF52" s="542"/>
      <c r="AG52" s="544">
        <v>0</v>
      </c>
      <c r="AH52" s="544"/>
      <c r="AI52" s="544"/>
      <c r="AJ52" s="544"/>
      <c r="AK52" s="544"/>
      <c r="AL52" s="544"/>
      <c r="AM52" s="542" t="s">
        <v>774</v>
      </c>
      <c r="AN52" s="542"/>
      <c r="AO52" s="542"/>
      <c r="AP52" s="542"/>
      <c r="AQ52" s="542"/>
      <c r="AR52" s="542"/>
      <c r="AS52" s="542" t="s">
        <v>774</v>
      </c>
      <c r="AT52" s="542"/>
      <c r="AU52" s="542"/>
      <c r="AV52" s="542"/>
      <c r="AW52" s="542"/>
      <c r="AX52" s="543"/>
    </row>
    <row r="53" spans="1:50" s="9" customFormat="1" ht="12">
      <c r="A53" s="627" t="s">
        <v>770</v>
      </c>
      <c r="B53" s="631"/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563" t="s">
        <v>771</v>
      </c>
      <c r="R53" s="556"/>
      <c r="S53" s="556"/>
      <c r="T53" s="561"/>
      <c r="U53" s="544">
        <v>0</v>
      </c>
      <c r="V53" s="544"/>
      <c r="W53" s="544"/>
      <c r="X53" s="544"/>
      <c r="Y53" s="544"/>
      <c r="Z53" s="544"/>
      <c r="AA53" s="542" t="s">
        <v>736</v>
      </c>
      <c r="AB53" s="542"/>
      <c r="AC53" s="542"/>
      <c r="AD53" s="542"/>
      <c r="AE53" s="542"/>
      <c r="AF53" s="542"/>
      <c r="AG53" s="544">
        <v>0</v>
      </c>
      <c r="AH53" s="544"/>
      <c r="AI53" s="544"/>
      <c r="AJ53" s="544"/>
      <c r="AK53" s="544"/>
      <c r="AL53" s="544"/>
      <c r="AM53" s="542" t="s">
        <v>792</v>
      </c>
      <c r="AN53" s="542"/>
      <c r="AO53" s="542"/>
      <c r="AP53" s="542"/>
      <c r="AQ53" s="542"/>
      <c r="AR53" s="542"/>
      <c r="AS53" s="542" t="s">
        <v>792</v>
      </c>
      <c r="AT53" s="542"/>
      <c r="AU53" s="542"/>
      <c r="AV53" s="542"/>
      <c r="AW53" s="542"/>
      <c r="AX53" s="543"/>
    </row>
    <row r="54" spans="1:50" s="9" customFormat="1" ht="12">
      <c r="A54" s="590" t="s">
        <v>205</v>
      </c>
      <c r="B54" s="590"/>
      <c r="C54" s="590"/>
      <c r="D54" s="590"/>
      <c r="E54" s="590"/>
      <c r="F54" s="590"/>
      <c r="G54" s="590"/>
      <c r="H54" s="590"/>
      <c r="I54" s="590"/>
      <c r="J54" s="590"/>
      <c r="K54" s="590"/>
      <c r="L54" s="590"/>
      <c r="M54" s="590"/>
      <c r="N54" s="590"/>
      <c r="O54" s="590"/>
      <c r="P54" s="591"/>
      <c r="Q54" s="592"/>
      <c r="R54" s="593"/>
      <c r="S54" s="593"/>
      <c r="T54" s="593"/>
      <c r="U54" s="566">
        <f>U29+U38</f>
        <v>148240</v>
      </c>
      <c r="V54" s="547"/>
      <c r="W54" s="547"/>
      <c r="X54" s="547"/>
      <c r="Y54" s="547"/>
      <c r="Z54" s="548"/>
      <c r="AA54" s="566">
        <f>AA29+AA44+AA51</f>
        <v>171684</v>
      </c>
      <c r="AB54" s="547"/>
      <c r="AC54" s="547"/>
      <c r="AD54" s="547"/>
      <c r="AE54" s="547"/>
      <c r="AF54" s="548"/>
      <c r="AG54" s="566">
        <f>AG29+AG35</f>
        <v>7412</v>
      </c>
      <c r="AH54" s="547"/>
      <c r="AI54" s="547"/>
      <c r="AJ54" s="547"/>
      <c r="AK54" s="547"/>
      <c r="AL54" s="548"/>
      <c r="AM54" s="566">
        <f>AM29+AM33+AM34+AM43+AM52+AM53</f>
        <v>428385</v>
      </c>
      <c r="AN54" s="547"/>
      <c r="AO54" s="547"/>
      <c r="AP54" s="547"/>
      <c r="AQ54" s="547"/>
      <c r="AR54" s="548"/>
      <c r="AS54" s="566">
        <f>AS29+AS33+AS34+AS43+AS44+AS51+AS52+AS53</f>
        <v>755721</v>
      </c>
      <c r="AT54" s="547"/>
      <c r="AU54" s="547"/>
      <c r="AV54" s="547"/>
      <c r="AW54" s="547"/>
      <c r="AX54" s="568"/>
    </row>
    <row r="55" spans="1:50" s="9" customFormat="1" ht="12">
      <c r="A55" s="585" t="s">
        <v>189</v>
      </c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6"/>
      <c r="Q55" s="587" t="s">
        <v>608</v>
      </c>
      <c r="R55" s="588"/>
      <c r="S55" s="588"/>
      <c r="T55" s="588"/>
      <c r="U55" s="549"/>
      <c r="V55" s="550"/>
      <c r="W55" s="550"/>
      <c r="X55" s="550"/>
      <c r="Y55" s="550"/>
      <c r="Z55" s="551"/>
      <c r="AA55" s="549"/>
      <c r="AB55" s="550"/>
      <c r="AC55" s="550"/>
      <c r="AD55" s="550"/>
      <c r="AE55" s="550"/>
      <c r="AF55" s="551"/>
      <c r="AG55" s="549"/>
      <c r="AH55" s="550"/>
      <c r="AI55" s="550"/>
      <c r="AJ55" s="550"/>
      <c r="AK55" s="550"/>
      <c r="AL55" s="551"/>
      <c r="AM55" s="549"/>
      <c r="AN55" s="550"/>
      <c r="AO55" s="550"/>
      <c r="AP55" s="550"/>
      <c r="AQ55" s="550"/>
      <c r="AR55" s="551"/>
      <c r="AS55" s="549"/>
      <c r="AT55" s="550"/>
      <c r="AU55" s="550"/>
      <c r="AV55" s="550"/>
      <c r="AW55" s="550"/>
      <c r="AX55" s="569"/>
    </row>
    <row r="56" spans="1:50" s="9" customFormat="1" ht="12">
      <c r="A56" s="26"/>
      <c r="B56" s="28"/>
      <c r="C56" s="28"/>
      <c r="D56" s="28"/>
      <c r="E56" s="29"/>
      <c r="F56" s="29"/>
      <c r="G56" s="29"/>
      <c r="H56" s="30" t="s">
        <v>204</v>
      </c>
      <c r="I56" s="613" t="s">
        <v>790</v>
      </c>
      <c r="J56" s="613"/>
      <c r="K56" s="29" t="s">
        <v>70</v>
      </c>
      <c r="L56" s="29"/>
      <c r="M56" s="28"/>
      <c r="N56" s="28"/>
      <c r="O56" s="28"/>
      <c r="P56" s="28"/>
      <c r="Q56" s="592"/>
      <c r="R56" s="593"/>
      <c r="S56" s="593"/>
      <c r="T56" s="593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7"/>
      <c r="AX56" s="570"/>
    </row>
    <row r="57" spans="1:50" s="27" customFormat="1" ht="9.75">
      <c r="A57" s="602" t="s">
        <v>203</v>
      </c>
      <c r="B57" s="603"/>
      <c r="C57" s="603"/>
      <c r="D57" s="603"/>
      <c r="E57" s="603"/>
      <c r="F57" s="603"/>
      <c r="G57" s="603"/>
      <c r="H57" s="603"/>
      <c r="I57" s="603"/>
      <c r="J57" s="603"/>
      <c r="K57" s="603"/>
      <c r="L57" s="603"/>
      <c r="M57" s="603"/>
      <c r="N57" s="603"/>
      <c r="O57" s="603"/>
      <c r="P57" s="603"/>
      <c r="Q57" s="618"/>
      <c r="R57" s="619"/>
      <c r="S57" s="619"/>
      <c r="T57" s="619"/>
      <c r="U57" s="571"/>
      <c r="V57" s="571"/>
      <c r="W57" s="571"/>
      <c r="X57" s="571"/>
      <c r="Y57" s="571"/>
      <c r="Z57" s="571"/>
      <c r="AA57" s="571"/>
      <c r="AB57" s="571"/>
      <c r="AC57" s="571"/>
      <c r="AD57" s="571"/>
      <c r="AE57" s="571"/>
      <c r="AF57" s="571"/>
      <c r="AG57" s="571"/>
      <c r="AH57" s="571"/>
      <c r="AI57" s="571"/>
      <c r="AJ57" s="571"/>
      <c r="AK57" s="571"/>
      <c r="AL57" s="571"/>
      <c r="AM57" s="571"/>
      <c r="AN57" s="571"/>
      <c r="AO57" s="571"/>
      <c r="AP57" s="571"/>
      <c r="AQ57" s="571"/>
      <c r="AR57" s="571"/>
      <c r="AS57" s="571"/>
      <c r="AT57" s="571"/>
      <c r="AU57" s="571"/>
      <c r="AV57" s="571"/>
      <c r="AW57" s="571"/>
      <c r="AX57" s="572"/>
    </row>
    <row r="58" spans="1:50" s="9" customFormat="1" ht="12">
      <c r="A58" s="582" t="s">
        <v>202</v>
      </c>
      <c r="B58" s="582"/>
      <c r="C58" s="582"/>
      <c r="D58" s="582"/>
      <c r="E58" s="582"/>
      <c r="F58" s="582"/>
      <c r="G58" s="582"/>
      <c r="H58" s="582"/>
      <c r="I58" s="582"/>
      <c r="J58" s="582"/>
      <c r="K58" s="582"/>
      <c r="L58" s="582"/>
      <c r="M58" s="582"/>
      <c r="N58" s="582"/>
      <c r="O58" s="582"/>
      <c r="P58" s="583"/>
      <c r="Q58" s="584" t="s">
        <v>669</v>
      </c>
      <c r="R58" s="575"/>
      <c r="S58" s="575"/>
      <c r="T58" s="575"/>
      <c r="U58" s="553" t="s">
        <v>175</v>
      </c>
      <c r="V58" s="553"/>
      <c r="W58" s="553"/>
      <c r="X58" s="553"/>
      <c r="Y58" s="553"/>
      <c r="Z58" s="553"/>
      <c r="AA58" s="553" t="s">
        <v>175</v>
      </c>
      <c r="AB58" s="553"/>
      <c r="AC58" s="553"/>
      <c r="AD58" s="553"/>
      <c r="AE58" s="553"/>
      <c r="AF58" s="553"/>
      <c r="AG58" s="553" t="s">
        <v>175</v>
      </c>
      <c r="AH58" s="553"/>
      <c r="AI58" s="553"/>
      <c r="AJ58" s="553"/>
      <c r="AK58" s="553"/>
      <c r="AL58" s="553"/>
      <c r="AM58" s="632">
        <v>4407</v>
      </c>
      <c r="AN58" s="633"/>
      <c r="AO58" s="633"/>
      <c r="AP58" s="633"/>
      <c r="AQ58" s="633"/>
      <c r="AR58" s="634"/>
      <c r="AS58" s="635">
        <f>AM58</f>
        <v>4407</v>
      </c>
      <c r="AT58" s="553"/>
      <c r="AU58" s="553"/>
      <c r="AV58" s="553"/>
      <c r="AW58" s="553"/>
      <c r="AX58" s="573"/>
    </row>
    <row r="59" spans="1:50" s="9" customFormat="1" ht="12">
      <c r="A59" s="590" t="s">
        <v>201</v>
      </c>
      <c r="B59" s="590"/>
      <c r="C59" s="590"/>
      <c r="D59" s="590"/>
      <c r="E59" s="590"/>
      <c r="F59" s="590"/>
      <c r="G59" s="590"/>
      <c r="H59" s="590"/>
      <c r="I59" s="590"/>
      <c r="J59" s="590"/>
      <c r="K59" s="590"/>
      <c r="L59" s="590"/>
      <c r="M59" s="590"/>
      <c r="N59" s="590"/>
      <c r="O59" s="590"/>
      <c r="P59" s="591"/>
      <c r="Q59" s="592"/>
      <c r="R59" s="593"/>
      <c r="S59" s="593"/>
      <c r="T59" s="593"/>
      <c r="U59" s="546" t="s">
        <v>175</v>
      </c>
      <c r="V59" s="547"/>
      <c r="W59" s="547"/>
      <c r="X59" s="547"/>
      <c r="Y59" s="547"/>
      <c r="Z59" s="548"/>
      <c r="AA59" s="546">
        <v>0</v>
      </c>
      <c r="AB59" s="547"/>
      <c r="AC59" s="547"/>
      <c r="AD59" s="547"/>
      <c r="AE59" s="547"/>
      <c r="AF59" s="548"/>
      <c r="AG59" s="546" t="s">
        <v>175</v>
      </c>
      <c r="AH59" s="547"/>
      <c r="AI59" s="547"/>
      <c r="AJ59" s="547"/>
      <c r="AK59" s="547"/>
      <c r="AL59" s="548"/>
      <c r="AM59" s="546">
        <v>0</v>
      </c>
      <c r="AN59" s="547"/>
      <c r="AO59" s="547"/>
      <c r="AP59" s="547"/>
      <c r="AQ59" s="547"/>
      <c r="AR59" s="548"/>
      <c r="AS59" s="546">
        <v>0</v>
      </c>
      <c r="AT59" s="547"/>
      <c r="AU59" s="547"/>
      <c r="AV59" s="547"/>
      <c r="AW59" s="547"/>
      <c r="AX59" s="568"/>
    </row>
    <row r="60" spans="1:50" s="9" customFormat="1" ht="12">
      <c r="A60" s="585" t="s">
        <v>200</v>
      </c>
      <c r="B60" s="585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586"/>
      <c r="Q60" s="587" t="s">
        <v>670</v>
      </c>
      <c r="R60" s="588"/>
      <c r="S60" s="588"/>
      <c r="T60" s="588"/>
      <c r="U60" s="549"/>
      <c r="V60" s="550"/>
      <c r="W60" s="550"/>
      <c r="X60" s="550"/>
      <c r="Y60" s="550"/>
      <c r="Z60" s="551"/>
      <c r="AA60" s="549"/>
      <c r="AB60" s="550"/>
      <c r="AC60" s="550"/>
      <c r="AD60" s="550"/>
      <c r="AE60" s="550"/>
      <c r="AF60" s="551"/>
      <c r="AG60" s="549"/>
      <c r="AH60" s="550"/>
      <c r="AI60" s="550"/>
      <c r="AJ60" s="550"/>
      <c r="AK60" s="550"/>
      <c r="AL60" s="551"/>
      <c r="AM60" s="549"/>
      <c r="AN60" s="550"/>
      <c r="AO60" s="550"/>
      <c r="AP60" s="550"/>
      <c r="AQ60" s="550"/>
      <c r="AR60" s="551"/>
      <c r="AS60" s="549"/>
      <c r="AT60" s="550"/>
      <c r="AU60" s="550"/>
      <c r="AV60" s="550"/>
      <c r="AW60" s="550"/>
      <c r="AX60" s="569"/>
    </row>
    <row r="61" spans="1:50" s="9" customFormat="1" ht="12">
      <c r="A61" s="589" t="s">
        <v>199</v>
      </c>
      <c r="B61" s="590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1"/>
      <c r="Q61" s="592"/>
      <c r="R61" s="593"/>
      <c r="S61" s="593"/>
      <c r="T61" s="593"/>
      <c r="U61" s="566">
        <f>U54</f>
        <v>148240</v>
      </c>
      <c r="V61" s="547"/>
      <c r="W61" s="547"/>
      <c r="X61" s="547"/>
      <c r="Y61" s="547"/>
      <c r="Z61" s="548"/>
      <c r="AA61" s="566">
        <f>AA54</f>
        <v>171684</v>
      </c>
      <c r="AB61" s="547"/>
      <c r="AC61" s="547"/>
      <c r="AD61" s="547"/>
      <c r="AE61" s="547"/>
      <c r="AF61" s="548"/>
      <c r="AG61" s="566">
        <f>AG54</f>
        <v>7412</v>
      </c>
      <c r="AH61" s="547"/>
      <c r="AI61" s="547"/>
      <c r="AJ61" s="547"/>
      <c r="AK61" s="547"/>
      <c r="AL61" s="548"/>
      <c r="AM61" s="566">
        <f>AM54+AM58</f>
        <v>432792</v>
      </c>
      <c r="AN61" s="547"/>
      <c r="AO61" s="547"/>
      <c r="AP61" s="547"/>
      <c r="AQ61" s="547"/>
      <c r="AR61" s="548"/>
      <c r="AS61" s="566">
        <f>AS54+AS58</f>
        <v>760128</v>
      </c>
      <c r="AT61" s="547"/>
      <c r="AU61" s="547"/>
      <c r="AV61" s="547"/>
      <c r="AW61" s="547"/>
      <c r="AX61" s="568"/>
    </row>
    <row r="62" spans="1:50" s="9" customFormat="1" ht="12">
      <c r="A62" s="582" t="s">
        <v>198</v>
      </c>
      <c r="B62" s="582"/>
      <c r="C62" s="582"/>
      <c r="D62" s="582"/>
      <c r="E62" s="582"/>
      <c r="F62" s="582"/>
      <c r="G62" s="582"/>
      <c r="H62" s="582"/>
      <c r="I62" s="582"/>
      <c r="J62" s="582"/>
      <c r="K62" s="582"/>
      <c r="L62" s="582"/>
      <c r="M62" s="582"/>
      <c r="N62" s="582"/>
      <c r="O62" s="582"/>
      <c r="P62" s="583"/>
      <c r="Q62" s="584" t="s">
        <v>609</v>
      </c>
      <c r="R62" s="575"/>
      <c r="S62" s="575"/>
      <c r="T62" s="575"/>
      <c r="U62" s="549"/>
      <c r="V62" s="550"/>
      <c r="W62" s="550"/>
      <c r="X62" s="550"/>
      <c r="Y62" s="550"/>
      <c r="Z62" s="551"/>
      <c r="AA62" s="549"/>
      <c r="AB62" s="550"/>
      <c r="AC62" s="550"/>
      <c r="AD62" s="550"/>
      <c r="AE62" s="550"/>
      <c r="AF62" s="551"/>
      <c r="AG62" s="549"/>
      <c r="AH62" s="550"/>
      <c r="AI62" s="550"/>
      <c r="AJ62" s="550"/>
      <c r="AK62" s="550"/>
      <c r="AL62" s="551"/>
      <c r="AM62" s="549"/>
      <c r="AN62" s="550"/>
      <c r="AO62" s="550"/>
      <c r="AP62" s="550"/>
      <c r="AQ62" s="550"/>
      <c r="AR62" s="551"/>
      <c r="AS62" s="549"/>
      <c r="AT62" s="550"/>
      <c r="AU62" s="550"/>
      <c r="AV62" s="550"/>
      <c r="AW62" s="550"/>
      <c r="AX62" s="569"/>
    </row>
    <row r="63" spans="1:50" s="9" customFormat="1" ht="12">
      <c r="A63" s="589" t="s">
        <v>197</v>
      </c>
      <c r="B63" s="590"/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590"/>
      <c r="N63" s="590"/>
      <c r="O63" s="590"/>
      <c r="P63" s="591"/>
      <c r="Q63" s="592"/>
      <c r="R63" s="593"/>
      <c r="S63" s="593"/>
      <c r="T63" s="593"/>
      <c r="U63" s="546" t="s">
        <v>175</v>
      </c>
      <c r="V63" s="547"/>
      <c r="W63" s="547"/>
      <c r="X63" s="547"/>
      <c r="Y63" s="547"/>
      <c r="Z63" s="548"/>
      <c r="AA63" s="546">
        <v>0</v>
      </c>
      <c r="AB63" s="547"/>
      <c r="AC63" s="547"/>
      <c r="AD63" s="547"/>
      <c r="AE63" s="547"/>
      <c r="AF63" s="548"/>
      <c r="AG63" s="546" t="s">
        <v>175</v>
      </c>
      <c r="AH63" s="547"/>
      <c r="AI63" s="547"/>
      <c r="AJ63" s="547"/>
      <c r="AK63" s="547"/>
      <c r="AL63" s="548"/>
      <c r="AM63" s="546" t="s">
        <v>175</v>
      </c>
      <c r="AN63" s="547"/>
      <c r="AO63" s="547"/>
      <c r="AP63" s="547"/>
      <c r="AQ63" s="547"/>
      <c r="AR63" s="548"/>
      <c r="AS63" s="546">
        <v>0</v>
      </c>
      <c r="AT63" s="547"/>
      <c r="AU63" s="547"/>
      <c r="AV63" s="547"/>
      <c r="AW63" s="547"/>
      <c r="AX63" s="568"/>
    </row>
    <row r="64" spans="1:50" s="9" customFormat="1" ht="12">
      <c r="A64" s="585" t="s">
        <v>196</v>
      </c>
      <c r="B64" s="585"/>
      <c r="C64" s="585"/>
      <c r="D64" s="585"/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6"/>
      <c r="Q64" s="587" t="s">
        <v>671</v>
      </c>
      <c r="R64" s="588"/>
      <c r="S64" s="588"/>
      <c r="T64" s="588"/>
      <c r="U64" s="549"/>
      <c r="V64" s="550"/>
      <c r="W64" s="550"/>
      <c r="X64" s="550"/>
      <c r="Y64" s="550"/>
      <c r="Z64" s="551"/>
      <c r="AA64" s="549"/>
      <c r="AB64" s="550"/>
      <c r="AC64" s="550"/>
      <c r="AD64" s="550"/>
      <c r="AE64" s="550"/>
      <c r="AF64" s="551"/>
      <c r="AG64" s="549"/>
      <c r="AH64" s="550"/>
      <c r="AI64" s="550"/>
      <c r="AJ64" s="550"/>
      <c r="AK64" s="550"/>
      <c r="AL64" s="551"/>
      <c r="AM64" s="549"/>
      <c r="AN64" s="550"/>
      <c r="AO64" s="550"/>
      <c r="AP64" s="550"/>
      <c r="AQ64" s="550"/>
      <c r="AR64" s="551"/>
      <c r="AS64" s="549"/>
      <c r="AT64" s="550"/>
      <c r="AU64" s="550"/>
      <c r="AV64" s="550"/>
      <c r="AW64" s="550"/>
      <c r="AX64" s="569"/>
    </row>
    <row r="65" spans="1:50" s="9" customFormat="1" ht="12">
      <c r="A65" s="582" t="s">
        <v>195</v>
      </c>
      <c r="B65" s="582"/>
      <c r="C65" s="582"/>
      <c r="D65" s="582"/>
      <c r="E65" s="582"/>
      <c r="F65" s="582"/>
      <c r="G65" s="582"/>
      <c r="H65" s="582"/>
      <c r="I65" s="582"/>
      <c r="J65" s="582"/>
      <c r="K65" s="582"/>
      <c r="L65" s="582"/>
      <c r="M65" s="582"/>
      <c r="N65" s="582"/>
      <c r="O65" s="582"/>
      <c r="P65" s="583"/>
      <c r="Q65" s="584" t="s">
        <v>672</v>
      </c>
      <c r="R65" s="575"/>
      <c r="S65" s="575"/>
      <c r="T65" s="575"/>
      <c r="U65" s="553" t="s">
        <v>175</v>
      </c>
      <c r="V65" s="553"/>
      <c r="W65" s="553"/>
      <c r="X65" s="553"/>
      <c r="Y65" s="553"/>
      <c r="Z65" s="553"/>
      <c r="AA65" s="553" t="s">
        <v>175</v>
      </c>
      <c r="AB65" s="553"/>
      <c r="AC65" s="553"/>
      <c r="AD65" s="553"/>
      <c r="AE65" s="553"/>
      <c r="AF65" s="553"/>
      <c r="AG65" s="553" t="s">
        <v>175</v>
      </c>
      <c r="AH65" s="553"/>
      <c r="AI65" s="553"/>
      <c r="AJ65" s="553"/>
      <c r="AK65" s="553"/>
      <c r="AL65" s="553"/>
      <c r="AM65" s="579">
        <v>21036</v>
      </c>
      <c r="AN65" s="478"/>
      <c r="AO65" s="478"/>
      <c r="AP65" s="478"/>
      <c r="AQ65" s="478"/>
      <c r="AR65" s="478"/>
      <c r="AS65" s="579">
        <f>AM65</f>
        <v>21036</v>
      </c>
      <c r="AT65" s="478"/>
      <c r="AU65" s="478"/>
      <c r="AV65" s="478"/>
      <c r="AW65" s="478"/>
      <c r="AX65" s="580"/>
    </row>
    <row r="66" spans="1:50" s="9" customFormat="1" ht="12.75" thickBot="1">
      <c r="A66" s="564" t="s">
        <v>194</v>
      </c>
      <c r="B66" s="564"/>
      <c r="C66" s="564"/>
      <c r="D66" s="564"/>
      <c r="E66" s="564"/>
      <c r="F66" s="564"/>
      <c r="G66" s="564"/>
      <c r="H66" s="564"/>
      <c r="I66" s="564"/>
      <c r="J66" s="564"/>
      <c r="K66" s="564"/>
      <c r="L66" s="564"/>
      <c r="M66" s="564"/>
      <c r="N66" s="564"/>
      <c r="O66" s="564"/>
      <c r="P66" s="565"/>
      <c r="Q66" s="581" t="s">
        <v>673</v>
      </c>
      <c r="R66" s="577"/>
      <c r="S66" s="577"/>
      <c r="T66" s="577"/>
      <c r="U66" s="576" t="s">
        <v>175</v>
      </c>
      <c r="V66" s="576"/>
      <c r="W66" s="576"/>
      <c r="X66" s="576"/>
      <c r="Y66" s="576"/>
      <c r="Z66" s="576"/>
      <c r="AA66" s="576" t="s">
        <v>175</v>
      </c>
      <c r="AB66" s="576"/>
      <c r="AC66" s="576"/>
      <c r="AD66" s="576"/>
      <c r="AE66" s="576"/>
      <c r="AF66" s="576"/>
      <c r="AG66" s="576" t="s">
        <v>175</v>
      </c>
      <c r="AH66" s="576"/>
      <c r="AI66" s="576"/>
      <c r="AJ66" s="576"/>
      <c r="AK66" s="576"/>
      <c r="AL66" s="576"/>
      <c r="AM66" s="577" t="s">
        <v>793</v>
      </c>
      <c r="AN66" s="577"/>
      <c r="AO66" s="577"/>
      <c r="AP66" s="577"/>
      <c r="AQ66" s="577"/>
      <c r="AR66" s="577"/>
      <c r="AS66" s="577" t="str">
        <f>AM66</f>
        <v>(182)</v>
      </c>
      <c r="AT66" s="576"/>
      <c r="AU66" s="576"/>
      <c r="AV66" s="576"/>
      <c r="AW66" s="576"/>
      <c r="AX66" s="578"/>
    </row>
  </sheetData>
  <sheetProtection/>
  <mergeCells count="322">
    <mergeCell ref="AG44:AL44"/>
    <mergeCell ref="AM44:AR44"/>
    <mergeCell ref="A3:AK3"/>
    <mergeCell ref="AM4:AX4"/>
    <mergeCell ref="AM5:AX5"/>
    <mergeCell ref="A60:P60"/>
    <mergeCell ref="Q60:T60"/>
    <mergeCell ref="AM8:AX8"/>
    <mergeCell ref="J9:AF9"/>
    <mergeCell ref="AM9:AX9"/>
    <mergeCell ref="AM6:AP6"/>
    <mergeCell ref="AQ6:AT6"/>
    <mergeCell ref="AU6:AX6"/>
    <mergeCell ref="H7:AF7"/>
    <mergeCell ref="AM7:AX7"/>
    <mergeCell ref="A59:P59"/>
    <mergeCell ref="Q59:T59"/>
    <mergeCell ref="AS49:AX50"/>
    <mergeCell ref="AG54:AL55"/>
    <mergeCell ref="AG58:AL58"/>
    <mergeCell ref="AM58:AR58"/>
    <mergeCell ref="AS58:AX58"/>
    <mergeCell ref="U56:Z56"/>
    <mergeCell ref="AA56:AF56"/>
    <mergeCell ref="I56:J56"/>
    <mergeCell ref="A58:P58"/>
    <mergeCell ref="Q58:T58"/>
    <mergeCell ref="U58:Z58"/>
    <mergeCell ref="AA58:AF58"/>
    <mergeCell ref="A54:P54"/>
    <mergeCell ref="Q54:T54"/>
    <mergeCell ref="A55:P55"/>
    <mergeCell ref="AS28:AX28"/>
    <mergeCell ref="AS29:AX30"/>
    <mergeCell ref="A57:P57"/>
    <mergeCell ref="Q57:T57"/>
    <mergeCell ref="U57:Z57"/>
    <mergeCell ref="AA57:AF57"/>
    <mergeCell ref="Q56:T56"/>
    <mergeCell ref="AG45:AL45"/>
    <mergeCell ref="AM45:AR45"/>
    <mergeCell ref="AG37:AL37"/>
    <mergeCell ref="AG43:AL43"/>
    <mergeCell ref="AM43:AR43"/>
    <mergeCell ref="Q55:T55"/>
    <mergeCell ref="U54:Z55"/>
    <mergeCell ref="AA54:AF55"/>
    <mergeCell ref="U44:Z44"/>
    <mergeCell ref="AA44:AF44"/>
    <mergeCell ref="Q49:T49"/>
    <mergeCell ref="U49:Z50"/>
    <mergeCell ref="A50:P50"/>
    <mergeCell ref="Q50:T50"/>
    <mergeCell ref="AS53:AX53"/>
    <mergeCell ref="AM28:AR28"/>
    <mergeCell ref="AG48:AL48"/>
    <mergeCell ref="AM48:AR48"/>
    <mergeCell ref="AS48:AX48"/>
    <mergeCell ref="AG47:AL47"/>
    <mergeCell ref="A48:P48"/>
    <mergeCell ref="Q48:T48"/>
    <mergeCell ref="U48:Z48"/>
    <mergeCell ref="AA48:AF48"/>
    <mergeCell ref="AA49:AF50"/>
    <mergeCell ref="A53:P53"/>
    <mergeCell ref="Q53:T53"/>
    <mergeCell ref="U53:Z53"/>
    <mergeCell ref="AA53:AF53"/>
    <mergeCell ref="A49:P49"/>
    <mergeCell ref="U45:Z45"/>
    <mergeCell ref="AA45:AF45"/>
    <mergeCell ref="A47:P47"/>
    <mergeCell ref="Q47:T47"/>
    <mergeCell ref="U47:Z47"/>
    <mergeCell ref="AA47:AF47"/>
    <mergeCell ref="A46:P46"/>
    <mergeCell ref="Q46:T46"/>
    <mergeCell ref="U46:Z46"/>
    <mergeCell ref="AA46:AF46"/>
    <mergeCell ref="A42:P42"/>
    <mergeCell ref="Q42:T42"/>
    <mergeCell ref="A45:P45"/>
    <mergeCell ref="Q45:T45"/>
    <mergeCell ref="A44:P44"/>
    <mergeCell ref="Q44:T44"/>
    <mergeCell ref="A43:P43"/>
    <mergeCell ref="Q43:T43"/>
    <mergeCell ref="A41:P41"/>
    <mergeCell ref="Q41:T41"/>
    <mergeCell ref="AA20:AF20"/>
    <mergeCell ref="AA21:AF22"/>
    <mergeCell ref="AA23:AF23"/>
    <mergeCell ref="AA24:AF24"/>
    <mergeCell ref="AA25:AF25"/>
    <mergeCell ref="A39:P39"/>
    <mergeCell ref="Q39:T39"/>
    <mergeCell ref="U39:Z40"/>
    <mergeCell ref="A40:P40"/>
    <mergeCell ref="Q40:T40"/>
    <mergeCell ref="U20:Z20"/>
    <mergeCell ref="U23:Z23"/>
    <mergeCell ref="U21:Z22"/>
    <mergeCell ref="A38:P38"/>
    <mergeCell ref="Q38:T38"/>
    <mergeCell ref="U38:Z38"/>
    <mergeCell ref="A37:P37"/>
    <mergeCell ref="Q37:T37"/>
    <mergeCell ref="U29:Z30"/>
    <mergeCell ref="Q24:T24"/>
    <mergeCell ref="Q25:T25"/>
    <mergeCell ref="Q26:T26"/>
    <mergeCell ref="Q27:T27"/>
    <mergeCell ref="U24:Z24"/>
    <mergeCell ref="U25:Z25"/>
    <mergeCell ref="U26:Z27"/>
    <mergeCell ref="U41:Z42"/>
    <mergeCell ref="AA41:AF42"/>
    <mergeCell ref="AG38:AL38"/>
    <mergeCell ref="AM38:AR38"/>
    <mergeCell ref="AG41:AL42"/>
    <mergeCell ref="AA39:AF40"/>
    <mergeCell ref="AA38:AF38"/>
    <mergeCell ref="AM41:AR42"/>
    <mergeCell ref="A35:P35"/>
    <mergeCell ref="Q35:T35"/>
    <mergeCell ref="U37:Z37"/>
    <mergeCell ref="AA37:AF37"/>
    <mergeCell ref="AG35:AL35"/>
    <mergeCell ref="AM35:AR35"/>
    <mergeCell ref="U35:Z35"/>
    <mergeCell ref="AA35:AF35"/>
    <mergeCell ref="A36:P36"/>
    <mergeCell ref="Q36:T36"/>
    <mergeCell ref="U36:Z36"/>
    <mergeCell ref="AA36:AF36"/>
    <mergeCell ref="AG36:AL36"/>
    <mergeCell ref="AM36:AR36"/>
    <mergeCell ref="A17:P17"/>
    <mergeCell ref="A16:T16"/>
    <mergeCell ref="AG34:AL34"/>
    <mergeCell ref="AM34:AR34"/>
    <mergeCell ref="AM29:AR30"/>
    <mergeCell ref="AG29:AL30"/>
    <mergeCell ref="Q28:T28"/>
    <mergeCell ref="Q29:T29"/>
    <mergeCell ref="Q30:T30"/>
    <mergeCell ref="Q31:T31"/>
    <mergeCell ref="A34:P34"/>
    <mergeCell ref="Q34:T34"/>
    <mergeCell ref="U34:Z34"/>
    <mergeCell ref="AA34:AF34"/>
    <mergeCell ref="I23:J23"/>
    <mergeCell ref="A18:P18"/>
    <mergeCell ref="A19:P19"/>
    <mergeCell ref="A20:P20"/>
    <mergeCell ref="U19:Z19"/>
    <mergeCell ref="U28:Z28"/>
    <mergeCell ref="A32:P32"/>
    <mergeCell ref="Q32:T32"/>
    <mergeCell ref="AA31:AF32"/>
    <mergeCell ref="U31:Z32"/>
    <mergeCell ref="A33:P33"/>
    <mergeCell ref="Q33:T33"/>
    <mergeCell ref="U33:Z33"/>
    <mergeCell ref="AA33:AF33"/>
    <mergeCell ref="L4:W4"/>
    <mergeCell ref="X4:Y4"/>
    <mergeCell ref="Z4:AA4"/>
    <mergeCell ref="A14:AX14"/>
    <mergeCell ref="AM12:AX12"/>
    <mergeCell ref="AB10:AK10"/>
    <mergeCell ref="AM10:AR11"/>
    <mergeCell ref="AS10:AX11"/>
    <mergeCell ref="A11:AC11"/>
    <mergeCell ref="X8:AH8"/>
    <mergeCell ref="A30:P30"/>
    <mergeCell ref="A31:P31"/>
    <mergeCell ref="Q17:T17"/>
    <mergeCell ref="Q18:T18"/>
    <mergeCell ref="Q19:T19"/>
    <mergeCell ref="Q20:T20"/>
    <mergeCell ref="Q21:T21"/>
    <mergeCell ref="A25:P25"/>
    <mergeCell ref="A26:P26"/>
    <mergeCell ref="A27:P27"/>
    <mergeCell ref="U16:Z16"/>
    <mergeCell ref="U17:Z17"/>
    <mergeCell ref="U18:Z18"/>
    <mergeCell ref="A29:P29"/>
    <mergeCell ref="A28:P28"/>
    <mergeCell ref="A21:P21"/>
    <mergeCell ref="A22:P22"/>
    <mergeCell ref="A24:P24"/>
    <mergeCell ref="Q22:T22"/>
    <mergeCell ref="Q23:T23"/>
    <mergeCell ref="AG21:AL22"/>
    <mergeCell ref="AG23:AL23"/>
    <mergeCell ref="AA28:AF28"/>
    <mergeCell ref="AA29:AF30"/>
    <mergeCell ref="AA26:AF27"/>
    <mergeCell ref="AA16:AF16"/>
    <mergeCell ref="AA17:AF17"/>
    <mergeCell ref="AA18:AF18"/>
    <mergeCell ref="AA19:AF19"/>
    <mergeCell ref="AG28:AL28"/>
    <mergeCell ref="AM21:AR22"/>
    <mergeCell ref="AM23:AR23"/>
    <mergeCell ref="AG24:AL24"/>
    <mergeCell ref="AG25:AL25"/>
    <mergeCell ref="AG26:AL27"/>
    <mergeCell ref="AG16:AL16"/>
    <mergeCell ref="AG17:AL17"/>
    <mergeCell ref="AG18:AL18"/>
    <mergeCell ref="AG19:AL19"/>
    <mergeCell ref="AG20:AL20"/>
    <mergeCell ref="AS16:AX16"/>
    <mergeCell ref="AS17:AX17"/>
    <mergeCell ref="AS18:AX18"/>
    <mergeCell ref="AM24:AR24"/>
    <mergeCell ref="AS19:AX19"/>
    <mergeCell ref="AS24:AX24"/>
    <mergeCell ref="AM16:AR16"/>
    <mergeCell ref="AM17:AR17"/>
    <mergeCell ref="AM18:AR18"/>
    <mergeCell ref="AM19:AR19"/>
    <mergeCell ref="A61:P61"/>
    <mergeCell ref="Q61:T61"/>
    <mergeCell ref="AS25:AX25"/>
    <mergeCell ref="AS26:AX27"/>
    <mergeCell ref="AS20:AX20"/>
    <mergeCell ref="AS23:AX23"/>
    <mergeCell ref="AS21:AX22"/>
    <mergeCell ref="AM25:AR25"/>
    <mergeCell ref="AM26:AR27"/>
    <mergeCell ref="AM20:AR20"/>
    <mergeCell ref="A64:P64"/>
    <mergeCell ref="Q64:T64"/>
    <mergeCell ref="A63:P63"/>
    <mergeCell ref="Q63:T63"/>
    <mergeCell ref="A62:P62"/>
    <mergeCell ref="Q62:T62"/>
    <mergeCell ref="A66:P66"/>
    <mergeCell ref="Q66:T66"/>
    <mergeCell ref="U66:Z66"/>
    <mergeCell ref="AA66:AF66"/>
    <mergeCell ref="A65:P65"/>
    <mergeCell ref="Q65:T65"/>
    <mergeCell ref="U65:Z65"/>
    <mergeCell ref="AA65:AF65"/>
    <mergeCell ref="AG66:AL66"/>
    <mergeCell ref="AM66:AR66"/>
    <mergeCell ref="AS66:AX66"/>
    <mergeCell ref="AG65:AL65"/>
    <mergeCell ref="AM65:AR65"/>
    <mergeCell ref="AS65:AX65"/>
    <mergeCell ref="AG31:AL32"/>
    <mergeCell ref="AS39:AX40"/>
    <mergeCell ref="AM39:AR40"/>
    <mergeCell ref="AG39:AL40"/>
    <mergeCell ref="AG33:AL33"/>
    <mergeCell ref="AM33:AR33"/>
    <mergeCell ref="AS33:AX33"/>
    <mergeCell ref="AS34:AX34"/>
    <mergeCell ref="AS35:AX35"/>
    <mergeCell ref="AS36:AX36"/>
    <mergeCell ref="AM46:AR46"/>
    <mergeCell ref="AS46:AX46"/>
    <mergeCell ref="AS44:AX44"/>
    <mergeCell ref="AM53:AR53"/>
    <mergeCell ref="AS31:AX32"/>
    <mergeCell ref="AM31:AR32"/>
    <mergeCell ref="AM47:AR47"/>
    <mergeCell ref="AS47:AX47"/>
    <mergeCell ref="U59:Z60"/>
    <mergeCell ref="AA59:AF60"/>
    <mergeCell ref="AG59:AL60"/>
    <mergeCell ref="AM59:AR60"/>
    <mergeCell ref="AS54:AX55"/>
    <mergeCell ref="AM37:AR37"/>
    <mergeCell ref="AS37:AX37"/>
    <mergeCell ref="AS38:AX38"/>
    <mergeCell ref="AS45:AX45"/>
    <mergeCell ref="AS41:AX42"/>
    <mergeCell ref="AS59:AX60"/>
    <mergeCell ref="AG56:AL56"/>
    <mergeCell ref="AS56:AX56"/>
    <mergeCell ref="AG57:AL57"/>
    <mergeCell ref="AM57:AR57"/>
    <mergeCell ref="AS57:AX57"/>
    <mergeCell ref="AS61:AX62"/>
    <mergeCell ref="U63:Z64"/>
    <mergeCell ref="AA63:AF64"/>
    <mergeCell ref="AG63:AL64"/>
    <mergeCell ref="AM63:AR64"/>
    <mergeCell ref="AS63:AX64"/>
    <mergeCell ref="U61:Z62"/>
    <mergeCell ref="AA61:AF62"/>
    <mergeCell ref="AG61:AL62"/>
    <mergeCell ref="AM61:AR62"/>
    <mergeCell ref="AM54:AR55"/>
    <mergeCell ref="AG53:AL53"/>
    <mergeCell ref="AM56:AR56"/>
    <mergeCell ref="AG52:AL52"/>
    <mergeCell ref="AM52:AR52"/>
    <mergeCell ref="A52:P52"/>
    <mergeCell ref="Q52:T52"/>
    <mergeCell ref="U52:Z52"/>
    <mergeCell ref="AA52:AF52"/>
    <mergeCell ref="A51:P51"/>
    <mergeCell ref="Q51:T51"/>
    <mergeCell ref="U51:Z51"/>
    <mergeCell ref="AA51:AF51"/>
    <mergeCell ref="AS52:AX52"/>
    <mergeCell ref="U43:Z43"/>
    <mergeCell ref="AA43:AF43"/>
    <mergeCell ref="AG49:AL50"/>
    <mergeCell ref="AM49:AR50"/>
    <mergeCell ref="AG46:AL46"/>
    <mergeCell ref="AS43:AX43"/>
    <mergeCell ref="AS51:AX51"/>
    <mergeCell ref="AG51:AL51"/>
    <mergeCell ref="AM51:AR5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64"/>
  <sheetViews>
    <sheetView zoomScalePageLayoutView="0" workbookViewId="0" topLeftCell="A7">
      <selection activeCell="AM24" sqref="AM24:AR25"/>
    </sheetView>
  </sheetViews>
  <sheetFormatPr defaultColWidth="1.75390625" defaultRowHeight="12.75"/>
  <cols>
    <col min="1" max="16384" width="1.75390625" style="47" customWidth="1"/>
  </cols>
  <sheetData>
    <row r="1" ht="11.25">
      <c r="AX1" s="48" t="s">
        <v>249</v>
      </c>
    </row>
    <row r="2" spans="1:50" s="95" customFormat="1" ht="10.5">
      <c r="A2" s="725" t="s">
        <v>168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7"/>
      <c r="U2" s="724" t="s">
        <v>229</v>
      </c>
      <c r="V2" s="724"/>
      <c r="W2" s="724"/>
      <c r="X2" s="724"/>
      <c r="Y2" s="724"/>
      <c r="Z2" s="724"/>
      <c r="AA2" s="724" t="s">
        <v>228</v>
      </c>
      <c r="AB2" s="724"/>
      <c r="AC2" s="724"/>
      <c r="AD2" s="724"/>
      <c r="AE2" s="724"/>
      <c r="AF2" s="724"/>
      <c r="AG2" s="724" t="s">
        <v>227</v>
      </c>
      <c r="AH2" s="724"/>
      <c r="AI2" s="724"/>
      <c r="AJ2" s="724"/>
      <c r="AK2" s="724"/>
      <c r="AL2" s="724"/>
      <c r="AM2" s="724" t="s">
        <v>226</v>
      </c>
      <c r="AN2" s="724"/>
      <c r="AO2" s="724"/>
      <c r="AP2" s="724"/>
      <c r="AQ2" s="724"/>
      <c r="AR2" s="724"/>
      <c r="AS2" s="724" t="s">
        <v>225</v>
      </c>
      <c r="AT2" s="724"/>
      <c r="AU2" s="724"/>
      <c r="AV2" s="724"/>
      <c r="AW2" s="724"/>
      <c r="AX2" s="724"/>
    </row>
    <row r="3" spans="1:50" s="95" customFormat="1" ht="10.5">
      <c r="A3" s="722" t="s">
        <v>165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722"/>
      <c r="Q3" s="722" t="s">
        <v>164</v>
      </c>
      <c r="R3" s="722"/>
      <c r="S3" s="722"/>
      <c r="T3" s="722"/>
      <c r="U3" s="722" t="s">
        <v>224</v>
      </c>
      <c r="V3" s="722"/>
      <c r="W3" s="722"/>
      <c r="X3" s="722"/>
      <c r="Y3" s="722"/>
      <c r="Z3" s="722"/>
      <c r="AA3" s="722" t="s">
        <v>224</v>
      </c>
      <c r="AB3" s="722"/>
      <c r="AC3" s="722"/>
      <c r="AD3" s="722"/>
      <c r="AE3" s="722"/>
      <c r="AF3" s="722"/>
      <c r="AG3" s="722" t="s">
        <v>224</v>
      </c>
      <c r="AH3" s="722"/>
      <c r="AI3" s="722"/>
      <c r="AJ3" s="722"/>
      <c r="AK3" s="722"/>
      <c r="AL3" s="722"/>
      <c r="AM3" s="722" t="s">
        <v>223</v>
      </c>
      <c r="AN3" s="722"/>
      <c r="AO3" s="722"/>
      <c r="AP3" s="722"/>
      <c r="AQ3" s="722"/>
      <c r="AR3" s="722"/>
      <c r="AS3" s="722"/>
      <c r="AT3" s="722"/>
      <c r="AU3" s="722"/>
      <c r="AV3" s="722"/>
      <c r="AW3" s="722"/>
      <c r="AX3" s="722"/>
    </row>
    <row r="4" spans="1:50" s="95" customFormat="1" ht="10.5">
      <c r="A4" s="722"/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2"/>
      <c r="AI4" s="722"/>
      <c r="AJ4" s="722"/>
      <c r="AK4" s="722"/>
      <c r="AL4" s="722"/>
      <c r="AM4" s="722" t="s">
        <v>222</v>
      </c>
      <c r="AN4" s="722"/>
      <c r="AO4" s="722"/>
      <c r="AP4" s="722"/>
      <c r="AQ4" s="722"/>
      <c r="AR4" s="722"/>
      <c r="AS4" s="722"/>
      <c r="AT4" s="722"/>
      <c r="AU4" s="722"/>
      <c r="AV4" s="722"/>
      <c r="AW4" s="722"/>
      <c r="AX4" s="722"/>
    </row>
    <row r="5" spans="1:50" s="95" customFormat="1" ht="10.5">
      <c r="A5" s="722"/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722" t="s">
        <v>221</v>
      </c>
      <c r="AN5" s="722"/>
      <c r="AO5" s="722"/>
      <c r="AP5" s="722"/>
      <c r="AQ5" s="722"/>
      <c r="AR5" s="722"/>
      <c r="AS5" s="722"/>
      <c r="AT5" s="722"/>
      <c r="AU5" s="722"/>
      <c r="AV5" s="722"/>
      <c r="AW5" s="722"/>
      <c r="AX5" s="722"/>
    </row>
    <row r="6" spans="1:50" s="95" customFormat="1" ht="11.25" thickBot="1">
      <c r="A6" s="723">
        <v>1</v>
      </c>
      <c r="B6" s="723"/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4">
        <v>2</v>
      </c>
      <c r="R6" s="724"/>
      <c r="S6" s="724"/>
      <c r="T6" s="724"/>
      <c r="U6" s="724">
        <v>3</v>
      </c>
      <c r="V6" s="724"/>
      <c r="W6" s="724"/>
      <c r="X6" s="724"/>
      <c r="Y6" s="724"/>
      <c r="Z6" s="724"/>
      <c r="AA6" s="724">
        <v>4</v>
      </c>
      <c r="AB6" s="724"/>
      <c r="AC6" s="724"/>
      <c r="AD6" s="724"/>
      <c r="AE6" s="724"/>
      <c r="AF6" s="724"/>
      <c r="AG6" s="724">
        <v>5</v>
      </c>
      <c r="AH6" s="724"/>
      <c r="AI6" s="724"/>
      <c r="AJ6" s="724"/>
      <c r="AK6" s="724"/>
      <c r="AL6" s="724"/>
      <c r="AM6" s="724">
        <v>6</v>
      </c>
      <c r="AN6" s="724"/>
      <c r="AO6" s="724"/>
      <c r="AP6" s="724"/>
      <c r="AQ6" s="724"/>
      <c r="AR6" s="724"/>
      <c r="AS6" s="724">
        <v>7</v>
      </c>
      <c r="AT6" s="724"/>
      <c r="AU6" s="724"/>
      <c r="AV6" s="724"/>
      <c r="AW6" s="724"/>
      <c r="AX6" s="724"/>
    </row>
    <row r="7" spans="1:50" s="96" customFormat="1" ht="12">
      <c r="A7" s="728" t="s">
        <v>216</v>
      </c>
      <c r="B7" s="728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9"/>
      <c r="Q7" s="731" t="s">
        <v>16</v>
      </c>
      <c r="R7" s="732"/>
      <c r="S7" s="732"/>
      <c r="T7" s="732"/>
      <c r="U7" s="699" t="s">
        <v>175</v>
      </c>
      <c r="V7" s="699"/>
      <c r="W7" s="699"/>
      <c r="X7" s="699"/>
      <c r="Y7" s="699"/>
      <c r="Z7" s="699"/>
      <c r="AA7" s="699" t="s">
        <v>175</v>
      </c>
      <c r="AB7" s="699"/>
      <c r="AC7" s="699"/>
      <c r="AD7" s="699"/>
      <c r="AE7" s="699"/>
      <c r="AF7" s="699"/>
      <c r="AG7" s="699">
        <v>0</v>
      </c>
      <c r="AH7" s="699"/>
      <c r="AI7" s="699"/>
      <c r="AJ7" s="699"/>
      <c r="AK7" s="699"/>
      <c r="AL7" s="699"/>
      <c r="AM7" s="700">
        <v>0</v>
      </c>
      <c r="AN7" s="699"/>
      <c r="AO7" s="699"/>
      <c r="AP7" s="699"/>
      <c r="AQ7" s="699"/>
      <c r="AR7" s="699"/>
      <c r="AS7" s="699">
        <v>0</v>
      </c>
      <c r="AT7" s="699"/>
      <c r="AU7" s="699"/>
      <c r="AV7" s="699"/>
      <c r="AW7" s="699"/>
      <c r="AX7" s="701"/>
    </row>
    <row r="8" spans="1:50" s="96" customFormat="1" ht="12">
      <c r="A8" s="706" t="s">
        <v>215</v>
      </c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7"/>
      <c r="Q8" s="708"/>
      <c r="R8" s="709"/>
      <c r="S8" s="709"/>
      <c r="T8" s="7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698"/>
    </row>
    <row r="9" spans="1:50" s="96" customFormat="1" ht="12">
      <c r="A9" s="728" t="s">
        <v>210</v>
      </c>
      <c r="B9" s="728"/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8"/>
      <c r="N9" s="728"/>
      <c r="O9" s="728"/>
      <c r="P9" s="729"/>
      <c r="Q9" s="716"/>
      <c r="R9" s="717"/>
      <c r="S9" s="717"/>
      <c r="T9" s="717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8"/>
      <c r="AI9" s="478"/>
      <c r="AJ9" s="478"/>
      <c r="AK9" s="478"/>
      <c r="AL9" s="478"/>
      <c r="AM9" s="478"/>
      <c r="AN9" s="478"/>
      <c r="AO9" s="478"/>
      <c r="AP9" s="478"/>
      <c r="AQ9" s="478"/>
      <c r="AR9" s="478"/>
      <c r="AS9" s="478"/>
      <c r="AT9" s="478"/>
      <c r="AU9" s="478"/>
      <c r="AV9" s="478"/>
      <c r="AW9" s="478"/>
      <c r="AX9" s="580"/>
    </row>
    <row r="10" spans="1:50" s="96" customFormat="1" ht="12">
      <c r="A10" s="710" t="s">
        <v>214</v>
      </c>
      <c r="B10" s="710"/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1"/>
      <c r="Q10" s="712" t="s">
        <v>555</v>
      </c>
      <c r="R10" s="713"/>
      <c r="S10" s="713"/>
      <c r="T10" s="713"/>
      <c r="U10" s="410">
        <v>0</v>
      </c>
      <c r="V10" s="410"/>
      <c r="W10" s="410"/>
      <c r="X10" s="410"/>
      <c r="Y10" s="410"/>
      <c r="Z10" s="410"/>
      <c r="AA10" s="410" t="s">
        <v>175</v>
      </c>
      <c r="AB10" s="410"/>
      <c r="AC10" s="410"/>
      <c r="AD10" s="410"/>
      <c r="AE10" s="410"/>
      <c r="AF10" s="410"/>
      <c r="AG10" s="410" t="s">
        <v>175</v>
      </c>
      <c r="AH10" s="410"/>
      <c r="AI10" s="410"/>
      <c r="AJ10" s="410"/>
      <c r="AK10" s="410"/>
      <c r="AL10" s="410"/>
      <c r="AM10" s="410" t="s">
        <v>175</v>
      </c>
      <c r="AN10" s="410"/>
      <c r="AO10" s="410"/>
      <c r="AP10" s="410"/>
      <c r="AQ10" s="410"/>
      <c r="AR10" s="410"/>
      <c r="AS10" s="410">
        <v>0</v>
      </c>
      <c r="AT10" s="410"/>
      <c r="AU10" s="410"/>
      <c r="AV10" s="410"/>
      <c r="AW10" s="410"/>
      <c r="AX10" s="704"/>
    </row>
    <row r="11" spans="1:50" s="96" customFormat="1" ht="12">
      <c r="A11" s="718" t="s">
        <v>213</v>
      </c>
      <c r="B11" s="718"/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9"/>
      <c r="Q11" s="716"/>
      <c r="R11" s="717"/>
      <c r="S11" s="717"/>
      <c r="T11" s="717"/>
      <c r="U11" s="514">
        <v>0</v>
      </c>
      <c r="V11" s="515"/>
      <c r="W11" s="515"/>
      <c r="X11" s="515"/>
      <c r="Y11" s="515"/>
      <c r="Z11" s="516"/>
      <c r="AA11" s="514" t="s">
        <v>175</v>
      </c>
      <c r="AB11" s="515"/>
      <c r="AC11" s="515"/>
      <c r="AD11" s="515"/>
      <c r="AE11" s="515"/>
      <c r="AF11" s="516"/>
      <c r="AG11" s="514" t="s">
        <v>175</v>
      </c>
      <c r="AH11" s="515"/>
      <c r="AI11" s="515"/>
      <c r="AJ11" s="515"/>
      <c r="AK11" s="515"/>
      <c r="AL11" s="516"/>
      <c r="AM11" s="514" t="s">
        <v>175</v>
      </c>
      <c r="AN11" s="515"/>
      <c r="AO11" s="515"/>
      <c r="AP11" s="515"/>
      <c r="AQ11" s="515"/>
      <c r="AR11" s="516"/>
      <c r="AS11" s="514">
        <v>0</v>
      </c>
      <c r="AT11" s="515"/>
      <c r="AU11" s="515"/>
      <c r="AV11" s="515"/>
      <c r="AW11" s="515"/>
      <c r="AX11" s="688"/>
    </row>
    <row r="12" spans="1:50" s="96" customFormat="1" ht="12">
      <c r="A12" s="718" t="s">
        <v>212</v>
      </c>
      <c r="B12" s="718"/>
      <c r="C12" s="718"/>
      <c r="D12" s="718"/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9"/>
      <c r="Q12" s="716" t="s">
        <v>556</v>
      </c>
      <c r="R12" s="717"/>
      <c r="S12" s="717"/>
      <c r="T12" s="717"/>
      <c r="U12" s="517"/>
      <c r="V12" s="238"/>
      <c r="W12" s="238"/>
      <c r="X12" s="238"/>
      <c r="Y12" s="238"/>
      <c r="Z12" s="518"/>
      <c r="AA12" s="517"/>
      <c r="AB12" s="238"/>
      <c r="AC12" s="238"/>
      <c r="AD12" s="238"/>
      <c r="AE12" s="238"/>
      <c r="AF12" s="518"/>
      <c r="AG12" s="517"/>
      <c r="AH12" s="238"/>
      <c r="AI12" s="238"/>
      <c r="AJ12" s="238"/>
      <c r="AK12" s="238"/>
      <c r="AL12" s="518"/>
      <c r="AM12" s="517"/>
      <c r="AN12" s="238"/>
      <c r="AO12" s="238"/>
      <c r="AP12" s="238"/>
      <c r="AQ12" s="238"/>
      <c r="AR12" s="518"/>
      <c r="AS12" s="517"/>
      <c r="AT12" s="238"/>
      <c r="AU12" s="238"/>
      <c r="AV12" s="238"/>
      <c r="AW12" s="238"/>
      <c r="AX12" s="647"/>
    </row>
    <row r="13" spans="1:50" s="96" customFormat="1" ht="12">
      <c r="A13" s="714" t="s">
        <v>207</v>
      </c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5"/>
      <c r="Q13" s="708"/>
      <c r="R13" s="709"/>
      <c r="S13" s="709"/>
      <c r="T13" s="709"/>
      <c r="U13" s="514">
        <v>0</v>
      </c>
      <c r="V13" s="515"/>
      <c r="W13" s="515"/>
      <c r="X13" s="515"/>
      <c r="Y13" s="515"/>
      <c r="Z13" s="516"/>
      <c r="AA13" s="514" t="s">
        <v>175</v>
      </c>
      <c r="AB13" s="515"/>
      <c r="AC13" s="515"/>
      <c r="AD13" s="515"/>
      <c r="AE13" s="515"/>
      <c r="AF13" s="516"/>
      <c r="AG13" s="514" t="s">
        <v>175</v>
      </c>
      <c r="AH13" s="515"/>
      <c r="AI13" s="515"/>
      <c r="AJ13" s="515"/>
      <c r="AK13" s="515"/>
      <c r="AL13" s="516"/>
      <c r="AM13" s="514">
        <v>0</v>
      </c>
      <c r="AN13" s="515"/>
      <c r="AO13" s="515"/>
      <c r="AP13" s="515"/>
      <c r="AQ13" s="515"/>
      <c r="AR13" s="516"/>
      <c r="AS13" s="514">
        <v>0</v>
      </c>
      <c r="AT13" s="515"/>
      <c r="AU13" s="515"/>
      <c r="AV13" s="515"/>
      <c r="AW13" s="515"/>
      <c r="AX13" s="688"/>
    </row>
    <row r="14" spans="1:50" s="96" customFormat="1" ht="12">
      <c r="A14" s="710" t="s">
        <v>206</v>
      </c>
      <c r="B14" s="710"/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1"/>
      <c r="Q14" s="712" t="s">
        <v>557</v>
      </c>
      <c r="R14" s="713"/>
      <c r="S14" s="713"/>
      <c r="T14" s="713"/>
      <c r="U14" s="517"/>
      <c r="V14" s="238"/>
      <c r="W14" s="238"/>
      <c r="X14" s="238"/>
      <c r="Y14" s="238"/>
      <c r="Z14" s="518"/>
      <c r="AA14" s="517"/>
      <c r="AB14" s="238"/>
      <c r="AC14" s="238"/>
      <c r="AD14" s="238"/>
      <c r="AE14" s="238"/>
      <c r="AF14" s="518"/>
      <c r="AG14" s="517"/>
      <c r="AH14" s="238"/>
      <c r="AI14" s="238"/>
      <c r="AJ14" s="238"/>
      <c r="AK14" s="238"/>
      <c r="AL14" s="518"/>
      <c r="AM14" s="517"/>
      <c r="AN14" s="238"/>
      <c r="AO14" s="238"/>
      <c r="AP14" s="238"/>
      <c r="AQ14" s="238"/>
      <c r="AR14" s="518"/>
      <c r="AS14" s="517"/>
      <c r="AT14" s="238"/>
      <c r="AU14" s="238"/>
      <c r="AV14" s="238"/>
      <c r="AW14" s="238"/>
      <c r="AX14" s="647"/>
    </row>
    <row r="15" spans="1:50" s="96" customFormat="1" ht="12">
      <c r="A15" s="645" t="s">
        <v>773</v>
      </c>
      <c r="B15" s="645"/>
      <c r="C15" s="645"/>
      <c r="D15" s="645"/>
      <c r="E15" s="645"/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6"/>
      <c r="Q15" s="237" t="s">
        <v>558</v>
      </c>
      <c r="R15" s="235"/>
      <c r="S15" s="235"/>
      <c r="T15" s="235"/>
      <c r="U15" s="241">
        <v>0</v>
      </c>
      <c r="V15" s="241"/>
      <c r="W15" s="241"/>
      <c r="X15" s="241"/>
      <c r="Y15" s="241"/>
      <c r="Z15" s="241"/>
      <c r="AA15" s="643">
        <v>0</v>
      </c>
      <c r="AB15" s="241"/>
      <c r="AC15" s="241"/>
      <c r="AD15" s="241"/>
      <c r="AE15" s="241"/>
      <c r="AF15" s="241"/>
      <c r="AG15" s="241">
        <v>0</v>
      </c>
      <c r="AH15" s="241"/>
      <c r="AI15" s="241"/>
      <c r="AJ15" s="241"/>
      <c r="AK15" s="241"/>
      <c r="AL15" s="241"/>
      <c r="AM15" s="643">
        <v>547</v>
      </c>
      <c r="AN15" s="643"/>
      <c r="AO15" s="643"/>
      <c r="AP15" s="643"/>
      <c r="AQ15" s="643"/>
      <c r="AR15" s="643"/>
      <c r="AS15" s="643">
        <f>AM15</f>
        <v>547</v>
      </c>
      <c r="AT15" s="643"/>
      <c r="AU15" s="643"/>
      <c r="AV15" s="643"/>
      <c r="AW15" s="643"/>
      <c r="AX15" s="644"/>
    </row>
    <row r="16" spans="1:50" s="96" customFormat="1" ht="12">
      <c r="A16" s="705" t="s">
        <v>211</v>
      </c>
      <c r="B16" s="706"/>
      <c r="C16" s="706"/>
      <c r="D16" s="706"/>
      <c r="E16" s="706"/>
      <c r="F16" s="706"/>
      <c r="G16" s="706"/>
      <c r="H16" s="706"/>
      <c r="I16" s="706"/>
      <c r="J16" s="706"/>
      <c r="K16" s="706"/>
      <c r="L16" s="706"/>
      <c r="M16" s="706"/>
      <c r="N16" s="706"/>
      <c r="O16" s="706"/>
      <c r="P16" s="707"/>
      <c r="Q16" s="708"/>
      <c r="R16" s="709"/>
      <c r="S16" s="709"/>
      <c r="T16" s="7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698"/>
    </row>
    <row r="17" spans="1:50" s="96" customFormat="1" ht="12">
      <c r="A17" s="728" t="s">
        <v>210</v>
      </c>
      <c r="B17" s="728"/>
      <c r="C17" s="728"/>
      <c r="D17" s="728"/>
      <c r="E17" s="728"/>
      <c r="F17" s="728"/>
      <c r="G17" s="728"/>
      <c r="H17" s="728"/>
      <c r="I17" s="728"/>
      <c r="J17" s="728"/>
      <c r="K17" s="728"/>
      <c r="L17" s="728"/>
      <c r="M17" s="728"/>
      <c r="N17" s="728"/>
      <c r="O17" s="728"/>
      <c r="P17" s="729"/>
      <c r="Q17" s="716"/>
      <c r="R17" s="717"/>
      <c r="S17" s="717"/>
      <c r="T17" s="717"/>
      <c r="U17" s="478"/>
      <c r="V17" s="478"/>
      <c r="W17" s="478"/>
      <c r="X17" s="478"/>
      <c r="Y17" s="478"/>
      <c r="Z17" s="478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478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580"/>
    </row>
    <row r="18" spans="1:50" s="96" customFormat="1" ht="12">
      <c r="A18" s="710" t="s">
        <v>209</v>
      </c>
      <c r="B18" s="710"/>
      <c r="C18" s="710"/>
      <c r="D18" s="710"/>
      <c r="E18" s="710"/>
      <c r="F18" s="710"/>
      <c r="G18" s="710"/>
      <c r="H18" s="710"/>
      <c r="I18" s="710"/>
      <c r="J18" s="710"/>
      <c r="K18" s="710"/>
      <c r="L18" s="710"/>
      <c r="M18" s="710"/>
      <c r="N18" s="710"/>
      <c r="O18" s="710"/>
      <c r="P18" s="711"/>
      <c r="Q18" s="712" t="s">
        <v>610</v>
      </c>
      <c r="R18" s="713"/>
      <c r="S18" s="713"/>
      <c r="T18" s="713"/>
      <c r="U18" s="703">
        <v>0</v>
      </c>
      <c r="V18" s="410"/>
      <c r="W18" s="410"/>
      <c r="X18" s="410"/>
      <c r="Y18" s="410"/>
      <c r="Z18" s="410"/>
      <c r="AA18" s="410" t="s">
        <v>175</v>
      </c>
      <c r="AB18" s="410"/>
      <c r="AC18" s="410"/>
      <c r="AD18" s="410"/>
      <c r="AE18" s="410"/>
      <c r="AF18" s="410"/>
      <c r="AG18" s="410" t="s">
        <v>175</v>
      </c>
      <c r="AH18" s="410"/>
      <c r="AI18" s="410"/>
      <c r="AJ18" s="410"/>
      <c r="AK18" s="410"/>
      <c r="AL18" s="410"/>
      <c r="AM18" s="410" t="s">
        <v>175</v>
      </c>
      <c r="AN18" s="410"/>
      <c r="AO18" s="410"/>
      <c r="AP18" s="410"/>
      <c r="AQ18" s="410"/>
      <c r="AR18" s="410"/>
      <c r="AS18" s="703">
        <v>0</v>
      </c>
      <c r="AT18" s="410"/>
      <c r="AU18" s="410"/>
      <c r="AV18" s="410"/>
      <c r="AW18" s="410"/>
      <c r="AX18" s="704"/>
    </row>
    <row r="19" spans="1:50" s="96" customFormat="1" ht="12">
      <c r="A19" s="718" t="s">
        <v>208</v>
      </c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18"/>
      <c r="N19" s="718"/>
      <c r="O19" s="718"/>
      <c r="P19" s="719"/>
      <c r="Q19" s="716" t="s">
        <v>611</v>
      </c>
      <c r="R19" s="717"/>
      <c r="S19" s="717"/>
      <c r="T19" s="717"/>
      <c r="U19" s="721">
        <v>0</v>
      </c>
      <c r="V19" s="478"/>
      <c r="W19" s="478"/>
      <c r="X19" s="478"/>
      <c r="Y19" s="478"/>
      <c r="Z19" s="478"/>
      <c r="AA19" s="478" t="s">
        <v>175</v>
      </c>
      <c r="AB19" s="478"/>
      <c r="AC19" s="478"/>
      <c r="AD19" s="478"/>
      <c r="AE19" s="478"/>
      <c r="AF19" s="478"/>
      <c r="AG19" s="478" t="s">
        <v>175</v>
      </c>
      <c r="AH19" s="478"/>
      <c r="AI19" s="478"/>
      <c r="AJ19" s="478"/>
      <c r="AK19" s="478"/>
      <c r="AL19" s="478"/>
      <c r="AM19" s="478" t="s">
        <v>175</v>
      </c>
      <c r="AN19" s="478"/>
      <c r="AO19" s="478"/>
      <c r="AP19" s="478"/>
      <c r="AQ19" s="478"/>
      <c r="AR19" s="478"/>
      <c r="AS19" s="721">
        <v>0</v>
      </c>
      <c r="AT19" s="478"/>
      <c r="AU19" s="478"/>
      <c r="AV19" s="478"/>
      <c r="AW19" s="478"/>
      <c r="AX19" s="580"/>
    </row>
    <row r="20" spans="1:50" s="96" customFormat="1" ht="12">
      <c r="A20" s="714" t="s">
        <v>207</v>
      </c>
      <c r="B20" s="714"/>
      <c r="C20" s="714"/>
      <c r="D20" s="714"/>
      <c r="E20" s="714"/>
      <c r="F20" s="714"/>
      <c r="G20" s="714"/>
      <c r="H20" s="714"/>
      <c r="I20" s="714"/>
      <c r="J20" s="714"/>
      <c r="K20" s="714"/>
      <c r="L20" s="714"/>
      <c r="M20" s="714"/>
      <c r="N20" s="714"/>
      <c r="O20" s="714"/>
      <c r="P20" s="715"/>
      <c r="Q20" s="708"/>
      <c r="R20" s="709"/>
      <c r="S20" s="709"/>
      <c r="T20" s="709"/>
      <c r="U20" s="720">
        <v>0</v>
      </c>
      <c r="V20" s="515"/>
      <c r="W20" s="515"/>
      <c r="X20" s="515"/>
      <c r="Y20" s="515"/>
      <c r="Z20" s="516"/>
      <c r="AA20" s="514" t="s">
        <v>175</v>
      </c>
      <c r="AB20" s="515"/>
      <c r="AC20" s="515"/>
      <c r="AD20" s="515"/>
      <c r="AE20" s="515"/>
      <c r="AF20" s="516"/>
      <c r="AG20" s="514" t="s">
        <v>175</v>
      </c>
      <c r="AH20" s="515"/>
      <c r="AI20" s="515"/>
      <c r="AJ20" s="515"/>
      <c r="AK20" s="515"/>
      <c r="AL20" s="516"/>
      <c r="AM20" s="720">
        <v>0</v>
      </c>
      <c r="AN20" s="515"/>
      <c r="AO20" s="515"/>
      <c r="AP20" s="515"/>
      <c r="AQ20" s="515"/>
      <c r="AR20" s="516"/>
      <c r="AS20" s="720">
        <v>0</v>
      </c>
      <c r="AT20" s="515"/>
      <c r="AU20" s="515"/>
      <c r="AV20" s="515"/>
      <c r="AW20" s="515"/>
      <c r="AX20" s="688"/>
    </row>
    <row r="21" spans="1:50" s="96" customFormat="1" ht="12">
      <c r="A21" s="710" t="s">
        <v>206</v>
      </c>
      <c r="B21" s="710"/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1"/>
      <c r="Q21" s="712" t="s">
        <v>612</v>
      </c>
      <c r="R21" s="713"/>
      <c r="S21" s="713"/>
      <c r="T21" s="713"/>
      <c r="U21" s="517"/>
      <c r="V21" s="238"/>
      <c r="W21" s="238"/>
      <c r="X21" s="238"/>
      <c r="Y21" s="238"/>
      <c r="Z21" s="518"/>
      <c r="AA21" s="517"/>
      <c r="AB21" s="238"/>
      <c r="AC21" s="238"/>
      <c r="AD21" s="238"/>
      <c r="AE21" s="238"/>
      <c r="AF21" s="518"/>
      <c r="AG21" s="517"/>
      <c r="AH21" s="238"/>
      <c r="AI21" s="238"/>
      <c r="AJ21" s="238"/>
      <c r="AK21" s="238"/>
      <c r="AL21" s="518"/>
      <c r="AM21" s="517"/>
      <c r="AN21" s="238"/>
      <c r="AO21" s="238"/>
      <c r="AP21" s="238"/>
      <c r="AQ21" s="238"/>
      <c r="AR21" s="518"/>
      <c r="AS21" s="517"/>
      <c r="AT21" s="238"/>
      <c r="AU21" s="238"/>
      <c r="AV21" s="238"/>
      <c r="AW21" s="238"/>
      <c r="AX21" s="647"/>
    </row>
    <row r="22" spans="1:50" s="96" customFormat="1" ht="12.75" customHeight="1">
      <c r="A22" s="645" t="s">
        <v>773</v>
      </c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6"/>
      <c r="Q22" s="237" t="s">
        <v>674</v>
      </c>
      <c r="R22" s="235"/>
      <c r="S22" s="235"/>
      <c r="T22" s="235"/>
      <c r="U22" s="241">
        <v>0</v>
      </c>
      <c r="V22" s="241"/>
      <c r="W22" s="241"/>
      <c r="X22" s="241"/>
      <c r="Y22" s="241"/>
      <c r="Z22" s="241"/>
      <c r="AA22" s="235" t="s">
        <v>794</v>
      </c>
      <c r="AB22" s="235"/>
      <c r="AC22" s="235"/>
      <c r="AD22" s="235"/>
      <c r="AE22" s="235"/>
      <c r="AF22" s="235"/>
      <c r="AG22" s="241">
        <v>0</v>
      </c>
      <c r="AH22" s="241"/>
      <c r="AI22" s="241"/>
      <c r="AJ22" s="241"/>
      <c r="AK22" s="241"/>
      <c r="AL22" s="241"/>
      <c r="AM22" s="235" t="s">
        <v>736</v>
      </c>
      <c r="AN22" s="235"/>
      <c r="AO22" s="235"/>
      <c r="AP22" s="235"/>
      <c r="AQ22" s="235"/>
      <c r="AR22" s="235"/>
      <c r="AS22" s="235" t="s">
        <v>794</v>
      </c>
      <c r="AT22" s="241"/>
      <c r="AU22" s="241"/>
      <c r="AV22" s="241"/>
      <c r="AW22" s="241"/>
      <c r="AX22" s="242"/>
    </row>
    <row r="23" spans="1:50" s="96" customFormat="1" ht="12">
      <c r="A23" s="715" t="s">
        <v>770</v>
      </c>
      <c r="B23" s="730"/>
      <c r="C23" s="730"/>
      <c r="D23" s="730"/>
      <c r="E23" s="730"/>
      <c r="F23" s="730"/>
      <c r="G23" s="730"/>
      <c r="H23" s="730"/>
      <c r="I23" s="730"/>
      <c r="J23" s="730"/>
      <c r="K23" s="730"/>
      <c r="L23" s="730"/>
      <c r="M23" s="730"/>
      <c r="N23" s="730"/>
      <c r="O23" s="730"/>
      <c r="P23" s="730"/>
      <c r="Q23" s="237" t="s">
        <v>19</v>
      </c>
      <c r="R23" s="235"/>
      <c r="S23" s="235"/>
      <c r="T23" s="235"/>
      <c r="U23" s="241">
        <v>0</v>
      </c>
      <c r="V23" s="241"/>
      <c r="W23" s="241"/>
      <c r="X23" s="241"/>
      <c r="Y23" s="241"/>
      <c r="Z23" s="241"/>
      <c r="AA23" s="235" t="s">
        <v>736</v>
      </c>
      <c r="AB23" s="235"/>
      <c r="AC23" s="235"/>
      <c r="AD23" s="235"/>
      <c r="AE23" s="235"/>
      <c r="AF23" s="235"/>
      <c r="AG23" s="241">
        <v>0</v>
      </c>
      <c r="AH23" s="241"/>
      <c r="AI23" s="241"/>
      <c r="AJ23" s="241"/>
      <c r="AK23" s="241"/>
      <c r="AL23" s="241"/>
      <c r="AM23" s="235" t="s">
        <v>792</v>
      </c>
      <c r="AN23" s="235"/>
      <c r="AO23" s="235"/>
      <c r="AP23" s="235"/>
      <c r="AQ23" s="235"/>
      <c r="AR23" s="235"/>
      <c r="AS23" s="235" t="str">
        <f>AM23</f>
        <v>(732)</v>
      </c>
      <c r="AT23" s="241"/>
      <c r="AU23" s="241"/>
      <c r="AV23" s="241"/>
      <c r="AW23" s="241"/>
      <c r="AX23" s="242"/>
    </row>
    <row r="24" spans="1:50" s="96" customFormat="1" ht="12">
      <c r="A24" s="706" t="s">
        <v>248</v>
      </c>
      <c r="B24" s="706"/>
      <c r="C24" s="706"/>
      <c r="D24" s="706"/>
      <c r="E24" s="706"/>
      <c r="F24" s="706"/>
      <c r="G24" s="706"/>
      <c r="H24" s="706"/>
      <c r="I24" s="706"/>
      <c r="J24" s="706"/>
      <c r="K24" s="706"/>
      <c r="L24" s="706"/>
      <c r="M24" s="706"/>
      <c r="N24" s="706"/>
      <c r="O24" s="706"/>
      <c r="P24" s="707"/>
      <c r="Q24" s="708"/>
      <c r="R24" s="709"/>
      <c r="S24" s="709"/>
      <c r="T24" s="709"/>
      <c r="U24" s="733">
        <v>148240</v>
      </c>
      <c r="V24" s="515"/>
      <c r="W24" s="515"/>
      <c r="X24" s="515"/>
      <c r="Y24" s="515"/>
      <c r="Z24" s="516"/>
      <c r="AA24" s="733">
        <f>171684+AA22</f>
        <v>171137</v>
      </c>
      <c r="AB24" s="737"/>
      <c r="AC24" s="737"/>
      <c r="AD24" s="737"/>
      <c r="AE24" s="737"/>
      <c r="AF24" s="738"/>
      <c r="AG24" s="733">
        <v>7412</v>
      </c>
      <c r="AH24" s="515"/>
      <c r="AI24" s="515"/>
      <c r="AJ24" s="515"/>
      <c r="AK24" s="515"/>
      <c r="AL24" s="516"/>
      <c r="AM24" s="733">
        <f>432792+21036-182+AM23+AM15</f>
        <v>453461</v>
      </c>
      <c r="AN24" s="737"/>
      <c r="AO24" s="737"/>
      <c r="AP24" s="737"/>
      <c r="AQ24" s="737"/>
      <c r="AR24" s="738"/>
      <c r="AS24" s="733">
        <f>U24+AA24+AG24+AM24</f>
        <v>780250</v>
      </c>
      <c r="AT24" s="737"/>
      <c r="AU24" s="737"/>
      <c r="AV24" s="737"/>
      <c r="AW24" s="737"/>
      <c r="AX24" s="750"/>
    </row>
    <row r="25" spans="1:50" s="96" customFormat="1" ht="12.75" thickBot="1">
      <c r="A25" s="742" t="s">
        <v>198</v>
      </c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743"/>
      <c r="Q25" s="744" t="s">
        <v>20</v>
      </c>
      <c r="R25" s="745"/>
      <c r="S25" s="745"/>
      <c r="T25" s="745"/>
      <c r="U25" s="734"/>
      <c r="V25" s="735"/>
      <c r="W25" s="735"/>
      <c r="X25" s="735"/>
      <c r="Y25" s="735"/>
      <c r="Z25" s="736"/>
      <c r="AA25" s="739"/>
      <c r="AB25" s="740"/>
      <c r="AC25" s="740"/>
      <c r="AD25" s="740"/>
      <c r="AE25" s="740"/>
      <c r="AF25" s="741"/>
      <c r="AG25" s="734"/>
      <c r="AH25" s="735"/>
      <c r="AI25" s="735"/>
      <c r="AJ25" s="735"/>
      <c r="AK25" s="735"/>
      <c r="AL25" s="736"/>
      <c r="AM25" s="739"/>
      <c r="AN25" s="740"/>
      <c r="AO25" s="740"/>
      <c r="AP25" s="740"/>
      <c r="AQ25" s="740"/>
      <c r="AR25" s="741"/>
      <c r="AS25" s="739"/>
      <c r="AT25" s="740"/>
      <c r="AU25" s="740"/>
      <c r="AV25" s="740"/>
      <c r="AW25" s="740"/>
      <c r="AX25" s="751"/>
    </row>
    <row r="26" spans="17:50" s="97" customFormat="1" ht="8.25">
      <c r="Q26" s="98"/>
      <c r="R26" s="98"/>
      <c r="S26" s="98"/>
      <c r="T26" s="98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</row>
    <row r="27" spans="1:50" s="50" customFormat="1" ht="15">
      <c r="A27" s="234" t="s">
        <v>247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</row>
    <row r="28" spans="17:50" s="100" customFormat="1" ht="6">
      <c r="Q28" s="101"/>
      <c r="R28" s="101"/>
      <c r="S28" s="101"/>
      <c r="T28" s="101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</row>
    <row r="29" spans="1:50" s="81" customFormat="1" ht="12">
      <c r="A29" s="691" t="s">
        <v>168</v>
      </c>
      <c r="B29" s="691"/>
      <c r="C29" s="691"/>
      <c r="D29" s="691"/>
      <c r="E29" s="691"/>
      <c r="F29" s="691"/>
      <c r="G29" s="691"/>
      <c r="H29" s="691"/>
      <c r="I29" s="691"/>
      <c r="J29" s="691"/>
      <c r="K29" s="691"/>
      <c r="L29" s="691"/>
      <c r="M29" s="691"/>
      <c r="N29" s="691"/>
      <c r="O29" s="691"/>
      <c r="P29" s="691"/>
      <c r="Q29" s="691"/>
      <c r="R29" s="691"/>
      <c r="S29" s="691"/>
      <c r="T29" s="691"/>
      <c r="U29" s="691"/>
      <c r="V29" s="691"/>
      <c r="W29" s="691"/>
      <c r="X29" s="691"/>
      <c r="Y29" s="691"/>
      <c r="Z29" s="691"/>
      <c r="AA29" s="692" t="s">
        <v>244</v>
      </c>
      <c r="AB29" s="692"/>
      <c r="AC29" s="692"/>
      <c r="AD29" s="692"/>
      <c r="AE29" s="692"/>
      <c r="AF29" s="692"/>
      <c r="AG29" s="692" t="s">
        <v>246</v>
      </c>
      <c r="AH29" s="692"/>
      <c r="AI29" s="692"/>
      <c r="AJ29" s="692"/>
      <c r="AK29" s="692"/>
      <c r="AL29" s="692"/>
      <c r="AM29" s="692" t="s">
        <v>245</v>
      </c>
      <c r="AN29" s="692"/>
      <c r="AO29" s="692"/>
      <c r="AP29" s="692"/>
      <c r="AQ29" s="692"/>
      <c r="AR29" s="692"/>
      <c r="AS29" s="692" t="s">
        <v>244</v>
      </c>
      <c r="AT29" s="692"/>
      <c r="AU29" s="692"/>
      <c r="AV29" s="692"/>
      <c r="AW29" s="692"/>
      <c r="AX29" s="692"/>
    </row>
    <row r="30" spans="1:50" s="81" customFormat="1" ht="12">
      <c r="A30" s="702" t="s">
        <v>165</v>
      </c>
      <c r="B30" s="702"/>
      <c r="C30" s="702"/>
      <c r="D30" s="702"/>
      <c r="E30" s="702"/>
      <c r="F30" s="702"/>
      <c r="G30" s="702"/>
      <c r="H30" s="702"/>
      <c r="I30" s="702"/>
      <c r="J30" s="702"/>
      <c r="K30" s="702"/>
      <c r="L30" s="702"/>
      <c r="M30" s="702"/>
      <c r="N30" s="702"/>
      <c r="O30" s="702"/>
      <c r="P30" s="702"/>
      <c r="Q30" s="702"/>
      <c r="R30" s="702"/>
      <c r="S30" s="702"/>
      <c r="T30" s="702"/>
      <c r="U30" s="702"/>
      <c r="V30" s="702"/>
      <c r="W30" s="702" t="s">
        <v>164</v>
      </c>
      <c r="X30" s="702"/>
      <c r="Y30" s="702"/>
      <c r="Z30" s="702"/>
      <c r="AA30" s="702"/>
      <c r="AB30" s="702"/>
      <c r="AC30" s="702"/>
      <c r="AD30" s="702"/>
      <c r="AE30" s="702"/>
      <c r="AF30" s="702"/>
      <c r="AG30" s="702"/>
      <c r="AH30" s="702"/>
      <c r="AI30" s="702"/>
      <c r="AJ30" s="702"/>
      <c r="AK30" s="702"/>
      <c r="AL30" s="702"/>
      <c r="AM30" s="702" t="s">
        <v>243</v>
      </c>
      <c r="AN30" s="702"/>
      <c r="AO30" s="702"/>
      <c r="AP30" s="702"/>
      <c r="AQ30" s="702"/>
      <c r="AR30" s="702"/>
      <c r="AS30" s="702"/>
      <c r="AT30" s="702"/>
      <c r="AU30" s="702"/>
      <c r="AV30" s="702"/>
      <c r="AW30" s="702"/>
      <c r="AX30" s="702"/>
    </row>
    <row r="31" spans="1:50" s="81" customFormat="1" ht="12.75" thickBot="1">
      <c r="A31" s="691">
        <v>1</v>
      </c>
      <c r="B31" s="691"/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2">
        <v>2</v>
      </c>
      <c r="X31" s="692"/>
      <c r="Y31" s="692"/>
      <c r="Z31" s="692"/>
      <c r="AA31" s="692">
        <v>3</v>
      </c>
      <c r="AB31" s="692"/>
      <c r="AC31" s="692"/>
      <c r="AD31" s="692"/>
      <c r="AE31" s="692"/>
      <c r="AF31" s="692"/>
      <c r="AG31" s="692">
        <v>4</v>
      </c>
      <c r="AH31" s="692"/>
      <c r="AI31" s="692"/>
      <c r="AJ31" s="692"/>
      <c r="AK31" s="692"/>
      <c r="AL31" s="692"/>
      <c r="AM31" s="692">
        <v>5</v>
      </c>
      <c r="AN31" s="692"/>
      <c r="AO31" s="692"/>
      <c r="AP31" s="692"/>
      <c r="AQ31" s="692"/>
      <c r="AR31" s="692"/>
      <c r="AS31" s="692">
        <v>6</v>
      </c>
      <c r="AT31" s="692"/>
      <c r="AU31" s="692"/>
      <c r="AV31" s="692"/>
      <c r="AW31" s="692"/>
      <c r="AX31" s="692"/>
    </row>
    <row r="32" spans="1:50" s="78" customFormat="1" ht="12.75">
      <c r="A32" s="746" t="s">
        <v>242</v>
      </c>
      <c r="B32" s="746"/>
      <c r="C32" s="746"/>
      <c r="D32" s="746"/>
      <c r="E32" s="746"/>
      <c r="F32" s="746"/>
      <c r="G32" s="746"/>
      <c r="H32" s="746"/>
      <c r="I32" s="746"/>
      <c r="J32" s="746"/>
      <c r="K32" s="746"/>
      <c r="L32" s="746"/>
      <c r="M32" s="746"/>
      <c r="N32" s="746"/>
      <c r="O32" s="746"/>
      <c r="P32" s="746"/>
      <c r="Q32" s="746"/>
      <c r="R32" s="746"/>
      <c r="S32" s="746"/>
      <c r="T32" s="746"/>
      <c r="U32" s="746"/>
      <c r="V32" s="393"/>
      <c r="W32" s="693"/>
      <c r="X32" s="694"/>
      <c r="Y32" s="694"/>
      <c r="Z32" s="694"/>
      <c r="AA32" s="694"/>
      <c r="AB32" s="694"/>
      <c r="AC32" s="694"/>
      <c r="AD32" s="694"/>
      <c r="AE32" s="694"/>
      <c r="AF32" s="694"/>
      <c r="AG32" s="694"/>
      <c r="AH32" s="694"/>
      <c r="AI32" s="694"/>
      <c r="AJ32" s="694"/>
      <c r="AK32" s="694"/>
      <c r="AL32" s="694"/>
      <c r="AM32" s="694"/>
      <c r="AN32" s="694"/>
      <c r="AO32" s="694"/>
      <c r="AP32" s="694"/>
      <c r="AQ32" s="694"/>
      <c r="AR32" s="694"/>
      <c r="AS32" s="694"/>
      <c r="AT32" s="694"/>
      <c r="AU32" s="694"/>
      <c r="AV32" s="694"/>
      <c r="AW32" s="694"/>
      <c r="AX32" s="749"/>
    </row>
    <row r="33" spans="1:50" s="78" customFormat="1" ht="12.75">
      <c r="A33" s="747" t="s">
        <v>241</v>
      </c>
      <c r="B33" s="747"/>
      <c r="C33" s="747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747"/>
      <c r="O33" s="747"/>
      <c r="P33" s="747"/>
      <c r="Q33" s="747"/>
      <c r="R33" s="747"/>
      <c r="S33" s="747"/>
      <c r="T33" s="747"/>
      <c r="U33" s="747"/>
      <c r="V33" s="748"/>
      <c r="W33" s="659"/>
      <c r="X33" s="660"/>
      <c r="Y33" s="660"/>
      <c r="Z33" s="660"/>
      <c r="AA33" s="660"/>
      <c r="AB33" s="660"/>
      <c r="AC33" s="660"/>
      <c r="AD33" s="660"/>
      <c r="AE33" s="660"/>
      <c r="AF33" s="660"/>
      <c r="AG33" s="660"/>
      <c r="AH33" s="660"/>
      <c r="AI33" s="660"/>
      <c r="AJ33" s="660"/>
      <c r="AK33" s="660"/>
      <c r="AL33" s="660"/>
      <c r="AM33" s="660"/>
      <c r="AN33" s="660"/>
      <c r="AO33" s="660"/>
      <c r="AP33" s="660"/>
      <c r="AQ33" s="660"/>
      <c r="AR33" s="660"/>
      <c r="AS33" s="660"/>
      <c r="AT33" s="660"/>
      <c r="AU33" s="660"/>
      <c r="AV33" s="660"/>
      <c r="AW33" s="660"/>
      <c r="AX33" s="753"/>
    </row>
    <row r="34" spans="1:50" s="78" customFormat="1" ht="12.75">
      <c r="A34" s="690" t="s">
        <v>775</v>
      </c>
      <c r="B34" s="690"/>
      <c r="C34" s="690"/>
      <c r="D34" s="690"/>
      <c r="E34" s="690"/>
      <c r="F34" s="690"/>
      <c r="G34" s="690"/>
      <c r="H34" s="690"/>
      <c r="I34" s="690"/>
      <c r="J34" s="690"/>
      <c r="K34" s="690"/>
      <c r="L34" s="690"/>
      <c r="M34" s="690"/>
      <c r="N34" s="690"/>
      <c r="O34" s="690"/>
      <c r="P34" s="690"/>
      <c r="Q34" s="690"/>
      <c r="R34" s="690"/>
      <c r="S34" s="690"/>
      <c r="T34" s="690"/>
      <c r="U34" s="690"/>
      <c r="V34" s="512"/>
      <c r="W34" s="659"/>
      <c r="X34" s="660"/>
      <c r="Y34" s="660"/>
      <c r="Z34" s="660"/>
      <c r="AA34" s="660"/>
      <c r="AB34" s="660"/>
      <c r="AC34" s="660"/>
      <c r="AD34" s="660"/>
      <c r="AE34" s="660"/>
      <c r="AF34" s="660"/>
      <c r="AG34" s="660"/>
      <c r="AH34" s="660"/>
      <c r="AI34" s="660"/>
      <c r="AJ34" s="660"/>
      <c r="AK34" s="660"/>
      <c r="AL34" s="660"/>
      <c r="AM34" s="660"/>
      <c r="AN34" s="660"/>
      <c r="AO34" s="660"/>
      <c r="AP34" s="660"/>
      <c r="AQ34" s="660"/>
      <c r="AR34" s="660"/>
      <c r="AS34" s="660"/>
      <c r="AT34" s="660"/>
      <c r="AU34" s="660"/>
      <c r="AV34" s="660"/>
      <c r="AW34" s="660"/>
      <c r="AX34" s="753"/>
    </row>
    <row r="35" spans="1:50" s="103" customFormat="1" ht="9.75">
      <c r="A35" s="664" t="s">
        <v>237</v>
      </c>
      <c r="B35" s="665"/>
      <c r="C35" s="665"/>
      <c r="D35" s="665"/>
      <c r="E35" s="665"/>
      <c r="F35" s="665"/>
      <c r="G35" s="665"/>
      <c r="H35" s="665"/>
      <c r="I35" s="665"/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  <c r="U35" s="665"/>
      <c r="V35" s="665"/>
      <c r="W35" s="666"/>
      <c r="X35" s="667"/>
      <c r="Y35" s="667"/>
      <c r="Z35" s="667"/>
      <c r="AA35" s="667"/>
      <c r="AB35" s="667"/>
      <c r="AC35" s="667"/>
      <c r="AD35" s="667"/>
      <c r="AE35" s="667"/>
      <c r="AF35" s="667"/>
      <c r="AG35" s="667"/>
      <c r="AH35" s="667"/>
      <c r="AI35" s="667"/>
      <c r="AJ35" s="667"/>
      <c r="AK35" s="667"/>
      <c r="AL35" s="667"/>
      <c r="AM35" s="667"/>
      <c r="AN35" s="667"/>
      <c r="AO35" s="667"/>
      <c r="AP35" s="667"/>
      <c r="AQ35" s="667"/>
      <c r="AR35" s="667"/>
      <c r="AS35" s="667"/>
      <c r="AT35" s="667"/>
      <c r="AU35" s="667"/>
      <c r="AV35" s="667"/>
      <c r="AW35" s="667"/>
      <c r="AX35" s="752"/>
    </row>
    <row r="36" spans="1:50" s="78" customFormat="1" ht="12.75">
      <c r="A36" s="657" t="s">
        <v>236</v>
      </c>
      <c r="B36" s="657"/>
      <c r="C36" s="657"/>
      <c r="D36" s="657"/>
      <c r="E36" s="657"/>
      <c r="F36" s="657"/>
      <c r="G36" s="657"/>
      <c r="H36" s="657"/>
      <c r="I36" s="657"/>
      <c r="J36" s="657"/>
      <c r="K36" s="657"/>
      <c r="L36" s="657"/>
      <c r="M36" s="657"/>
      <c r="N36" s="657"/>
      <c r="O36" s="657"/>
      <c r="P36" s="657"/>
      <c r="Q36" s="657"/>
      <c r="R36" s="657"/>
      <c r="S36" s="657"/>
      <c r="T36" s="657"/>
      <c r="U36" s="657"/>
      <c r="V36" s="658"/>
      <c r="W36" s="659">
        <v>151</v>
      </c>
      <c r="X36" s="660"/>
      <c r="Y36" s="660"/>
      <c r="Z36" s="660"/>
      <c r="AA36" s="517">
        <v>7412</v>
      </c>
      <c r="AB36" s="238"/>
      <c r="AC36" s="238"/>
      <c r="AD36" s="238"/>
      <c r="AE36" s="238"/>
      <c r="AF36" s="518"/>
      <c r="AG36" s="695">
        <v>0</v>
      </c>
      <c r="AH36" s="696"/>
      <c r="AI36" s="696"/>
      <c r="AJ36" s="696"/>
      <c r="AK36" s="696"/>
      <c r="AL36" s="697"/>
      <c r="AM36" s="678">
        <v>0</v>
      </c>
      <c r="AN36" s="679"/>
      <c r="AO36" s="679"/>
      <c r="AP36" s="679"/>
      <c r="AQ36" s="679"/>
      <c r="AR36" s="680"/>
      <c r="AS36" s="517">
        <f>AA36+AG36-AM36</f>
        <v>7412</v>
      </c>
      <c r="AT36" s="238"/>
      <c r="AU36" s="238"/>
      <c r="AV36" s="238"/>
      <c r="AW36" s="238"/>
      <c r="AX36" s="647"/>
    </row>
    <row r="37" spans="1:50" s="78" customFormat="1" ht="12.75">
      <c r="A37" s="648" t="s">
        <v>235</v>
      </c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9"/>
      <c r="W37" s="676">
        <v>152</v>
      </c>
      <c r="X37" s="677"/>
      <c r="Y37" s="677"/>
      <c r="Z37" s="677"/>
      <c r="AA37" s="479">
        <f>AS36</f>
        <v>7412</v>
      </c>
      <c r="AB37" s="480"/>
      <c r="AC37" s="480"/>
      <c r="AD37" s="480"/>
      <c r="AE37" s="480"/>
      <c r="AF37" s="481"/>
      <c r="AG37" s="479">
        <v>0</v>
      </c>
      <c r="AH37" s="480"/>
      <c r="AI37" s="480"/>
      <c r="AJ37" s="480"/>
      <c r="AK37" s="480"/>
      <c r="AL37" s="481"/>
      <c r="AM37" s="684">
        <v>0</v>
      </c>
      <c r="AN37" s="685"/>
      <c r="AO37" s="685"/>
      <c r="AP37" s="685"/>
      <c r="AQ37" s="685"/>
      <c r="AR37" s="686"/>
      <c r="AS37" s="479">
        <f>AA37+AG37-AM37</f>
        <v>7412</v>
      </c>
      <c r="AT37" s="480"/>
      <c r="AU37" s="480"/>
      <c r="AV37" s="480"/>
      <c r="AW37" s="480"/>
      <c r="AX37" s="687"/>
    </row>
    <row r="38" spans="1:50" s="78" customFormat="1" ht="12.75">
      <c r="A38" s="690"/>
      <c r="B38" s="690"/>
      <c r="C38" s="690"/>
      <c r="D38" s="690"/>
      <c r="E38" s="690"/>
      <c r="F38" s="690"/>
      <c r="G38" s="690"/>
      <c r="H38" s="690"/>
      <c r="I38" s="690"/>
      <c r="J38" s="690"/>
      <c r="K38" s="690"/>
      <c r="L38" s="690"/>
      <c r="M38" s="690"/>
      <c r="N38" s="690"/>
      <c r="O38" s="690"/>
      <c r="P38" s="690"/>
      <c r="Q38" s="690"/>
      <c r="R38" s="690"/>
      <c r="S38" s="690"/>
      <c r="T38" s="690"/>
      <c r="U38" s="690"/>
      <c r="V38" s="512"/>
      <c r="W38" s="659"/>
      <c r="X38" s="660"/>
      <c r="Y38" s="660"/>
      <c r="Z38" s="660"/>
      <c r="AA38" s="514"/>
      <c r="AB38" s="515"/>
      <c r="AC38" s="515"/>
      <c r="AD38" s="515"/>
      <c r="AE38" s="515"/>
      <c r="AF38" s="516"/>
      <c r="AG38" s="514"/>
      <c r="AH38" s="515"/>
      <c r="AI38" s="515"/>
      <c r="AJ38" s="515"/>
      <c r="AK38" s="515"/>
      <c r="AL38" s="516"/>
      <c r="AM38" s="514"/>
      <c r="AN38" s="515"/>
      <c r="AO38" s="515"/>
      <c r="AP38" s="515"/>
      <c r="AQ38" s="515"/>
      <c r="AR38" s="516"/>
      <c r="AS38" s="514"/>
      <c r="AT38" s="515"/>
      <c r="AU38" s="515"/>
      <c r="AV38" s="515"/>
      <c r="AW38" s="515"/>
      <c r="AX38" s="688"/>
    </row>
    <row r="39" spans="1:50" s="103" customFormat="1" ht="9.75" customHeight="1">
      <c r="A39" s="664" t="s">
        <v>237</v>
      </c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6"/>
      <c r="X39" s="667"/>
      <c r="Y39" s="667"/>
      <c r="Z39" s="667"/>
      <c r="AA39" s="681"/>
      <c r="AB39" s="682"/>
      <c r="AC39" s="682"/>
      <c r="AD39" s="682"/>
      <c r="AE39" s="682"/>
      <c r="AF39" s="683"/>
      <c r="AG39" s="681"/>
      <c r="AH39" s="682"/>
      <c r="AI39" s="682"/>
      <c r="AJ39" s="682"/>
      <c r="AK39" s="682"/>
      <c r="AL39" s="683"/>
      <c r="AM39" s="681"/>
      <c r="AN39" s="682"/>
      <c r="AO39" s="682"/>
      <c r="AP39" s="682"/>
      <c r="AQ39" s="682"/>
      <c r="AR39" s="683"/>
      <c r="AS39" s="681"/>
      <c r="AT39" s="682"/>
      <c r="AU39" s="682"/>
      <c r="AV39" s="682"/>
      <c r="AW39" s="682"/>
      <c r="AX39" s="689"/>
    </row>
    <row r="40" spans="1:50" s="78" customFormat="1" ht="12.75">
      <c r="A40" s="657" t="s">
        <v>236</v>
      </c>
      <c r="B40" s="657"/>
      <c r="C40" s="657"/>
      <c r="D40" s="657"/>
      <c r="E40" s="657"/>
      <c r="F40" s="657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  <c r="T40" s="657"/>
      <c r="U40" s="657"/>
      <c r="V40" s="658"/>
      <c r="W40" s="659">
        <v>155</v>
      </c>
      <c r="X40" s="660"/>
      <c r="Y40" s="660"/>
      <c r="Z40" s="660"/>
      <c r="AA40" s="517">
        <v>0</v>
      </c>
      <c r="AB40" s="238"/>
      <c r="AC40" s="238"/>
      <c r="AD40" s="238"/>
      <c r="AE40" s="238"/>
      <c r="AF40" s="518"/>
      <c r="AG40" s="517">
        <v>0</v>
      </c>
      <c r="AH40" s="238"/>
      <c r="AI40" s="238"/>
      <c r="AJ40" s="238"/>
      <c r="AK40" s="238"/>
      <c r="AL40" s="518"/>
      <c r="AM40" s="678">
        <v>0</v>
      </c>
      <c r="AN40" s="679"/>
      <c r="AO40" s="679"/>
      <c r="AP40" s="679"/>
      <c r="AQ40" s="679"/>
      <c r="AR40" s="680"/>
      <c r="AS40" s="517">
        <v>0</v>
      </c>
      <c r="AT40" s="238"/>
      <c r="AU40" s="238"/>
      <c r="AV40" s="238"/>
      <c r="AW40" s="238"/>
      <c r="AX40" s="647"/>
    </row>
    <row r="41" spans="1:50" s="78" customFormat="1" ht="12.75">
      <c r="A41" s="648" t="s">
        <v>235</v>
      </c>
      <c r="B41" s="648"/>
      <c r="C41" s="648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/>
      <c r="U41" s="648"/>
      <c r="V41" s="649"/>
      <c r="W41" s="676">
        <v>156</v>
      </c>
      <c r="X41" s="677"/>
      <c r="Y41" s="677"/>
      <c r="Z41" s="677"/>
      <c r="AA41" s="479">
        <v>0</v>
      </c>
      <c r="AB41" s="480"/>
      <c r="AC41" s="480"/>
      <c r="AD41" s="480"/>
      <c r="AE41" s="480"/>
      <c r="AF41" s="481"/>
      <c r="AG41" s="479">
        <v>0</v>
      </c>
      <c r="AH41" s="480"/>
      <c r="AI41" s="480"/>
      <c r="AJ41" s="480"/>
      <c r="AK41" s="480"/>
      <c r="AL41" s="481"/>
      <c r="AM41" s="684">
        <v>0</v>
      </c>
      <c r="AN41" s="685"/>
      <c r="AO41" s="685"/>
      <c r="AP41" s="685"/>
      <c r="AQ41" s="685"/>
      <c r="AR41" s="686"/>
      <c r="AS41" s="479">
        <v>0</v>
      </c>
      <c r="AT41" s="480"/>
      <c r="AU41" s="480"/>
      <c r="AV41" s="480"/>
      <c r="AW41" s="480"/>
      <c r="AX41" s="687"/>
    </row>
    <row r="42" spans="1:50" s="78" customFormat="1" ht="12.75">
      <c r="A42" s="747" t="s">
        <v>240</v>
      </c>
      <c r="B42" s="747"/>
      <c r="C42" s="747"/>
      <c r="D42" s="747"/>
      <c r="E42" s="747"/>
      <c r="F42" s="747"/>
      <c r="G42" s="747"/>
      <c r="H42" s="747"/>
      <c r="I42" s="747"/>
      <c r="J42" s="747"/>
      <c r="K42" s="747"/>
      <c r="L42" s="747"/>
      <c r="M42" s="747"/>
      <c r="N42" s="747"/>
      <c r="O42" s="747"/>
      <c r="P42" s="747"/>
      <c r="Q42" s="747"/>
      <c r="R42" s="747"/>
      <c r="S42" s="747"/>
      <c r="T42" s="747"/>
      <c r="U42" s="747"/>
      <c r="V42" s="748"/>
      <c r="W42" s="659"/>
      <c r="X42" s="660"/>
      <c r="Y42" s="660"/>
      <c r="Z42" s="660"/>
      <c r="AA42" s="514"/>
      <c r="AB42" s="515"/>
      <c r="AC42" s="515"/>
      <c r="AD42" s="515"/>
      <c r="AE42" s="515"/>
      <c r="AF42" s="516"/>
      <c r="AG42" s="514"/>
      <c r="AH42" s="515"/>
      <c r="AI42" s="515"/>
      <c r="AJ42" s="515"/>
      <c r="AK42" s="515"/>
      <c r="AL42" s="516"/>
      <c r="AM42" s="514"/>
      <c r="AN42" s="515"/>
      <c r="AO42" s="515"/>
      <c r="AP42" s="515"/>
      <c r="AQ42" s="515"/>
      <c r="AR42" s="516"/>
      <c r="AS42" s="514"/>
      <c r="AT42" s="515"/>
      <c r="AU42" s="515"/>
      <c r="AV42" s="515"/>
      <c r="AW42" s="515"/>
      <c r="AX42" s="688"/>
    </row>
    <row r="43" spans="1:50" s="78" customFormat="1" ht="12.75">
      <c r="A43" s="747" t="s">
        <v>239</v>
      </c>
      <c r="B43" s="747"/>
      <c r="C43" s="747"/>
      <c r="D43" s="747"/>
      <c r="E43" s="747"/>
      <c r="F43" s="747"/>
      <c r="G43" s="747"/>
      <c r="H43" s="747"/>
      <c r="I43" s="747"/>
      <c r="J43" s="747"/>
      <c r="K43" s="747"/>
      <c r="L43" s="747"/>
      <c r="M43" s="747"/>
      <c r="N43" s="747"/>
      <c r="O43" s="747"/>
      <c r="P43" s="747"/>
      <c r="Q43" s="747"/>
      <c r="R43" s="747"/>
      <c r="S43" s="747"/>
      <c r="T43" s="747"/>
      <c r="U43" s="747"/>
      <c r="V43" s="748"/>
      <c r="W43" s="659"/>
      <c r="X43" s="660"/>
      <c r="Y43" s="660"/>
      <c r="Z43" s="660"/>
      <c r="AA43" s="681"/>
      <c r="AB43" s="682"/>
      <c r="AC43" s="682"/>
      <c r="AD43" s="682"/>
      <c r="AE43" s="682"/>
      <c r="AF43" s="683"/>
      <c r="AG43" s="681"/>
      <c r="AH43" s="682"/>
      <c r="AI43" s="682"/>
      <c r="AJ43" s="682"/>
      <c r="AK43" s="682"/>
      <c r="AL43" s="683"/>
      <c r="AM43" s="681"/>
      <c r="AN43" s="682"/>
      <c r="AO43" s="682"/>
      <c r="AP43" s="682"/>
      <c r="AQ43" s="682"/>
      <c r="AR43" s="683"/>
      <c r="AS43" s="681"/>
      <c r="AT43" s="682"/>
      <c r="AU43" s="682"/>
      <c r="AV43" s="682"/>
      <c r="AW43" s="682"/>
      <c r="AX43" s="689"/>
    </row>
    <row r="44" spans="1:50" s="78" customFormat="1" ht="12.75">
      <c r="A44" s="690"/>
      <c r="B44" s="690"/>
      <c r="C44" s="690"/>
      <c r="D44" s="690"/>
      <c r="E44" s="690"/>
      <c r="F44" s="690"/>
      <c r="G44" s="690"/>
      <c r="H44" s="690"/>
      <c r="I44" s="690"/>
      <c r="J44" s="690"/>
      <c r="K44" s="690"/>
      <c r="L44" s="690"/>
      <c r="M44" s="690"/>
      <c r="N44" s="690"/>
      <c r="O44" s="690"/>
      <c r="P44" s="690"/>
      <c r="Q44" s="690"/>
      <c r="R44" s="690"/>
      <c r="S44" s="690"/>
      <c r="T44" s="690"/>
      <c r="U44" s="690"/>
      <c r="V44" s="512"/>
      <c r="W44" s="659"/>
      <c r="X44" s="660"/>
      <c r="Y44" s="660"/>
      <c r="Z44" s="660"/>
      <c r="AA44" s="681"/>
      <c r="AB44" s="682"/>
      <c r="AC44" s="682"/>
      <c r="AD44" s="682"/>
      <c r="AE44" s="682"/>
      <c r="AF44" s="683"/>
      <c r="AG44" s="681"/>
      <c r="AH44" s="682"/>
      <c r="AI44" s="682"/>
      <c r="AJ44" s="682"/>
      <c r="AK44" s="682"/>
      <c r="AL44" s="683"/>
      <c r="AM44" s="681"/>
      <c r="AN44" s="682"/>
      <c r="AO44" s="682"/>
      <c r="AP44" s="682"/>
      <c r="AQ44" s="682"/>
      <c r="AR44" s="683"/>
      <c r="AS44" s="681"/>
      <c r="AT44" s="682"/>
      <c r="AU44" s="682"/>
      <c r="AV44" s="682"/>
      <c r="AW44" s="682"/>
      <c r="AX44" s="689"/>
    </row>
    <row r="45" spans="1:50" s="103" customFormat="1" ht="9.75" customHeight="1">
      <c r="A45" s="664" t="s">
        <v>237</v>
      </c>
      <c r="B45" s="665"/>
      <c r="C45" s="665"/>
      <c r="D45" s="665"/>
      <c r="E45" s="665"/>
      <c r="F45" s="665"/>
      <c r="G45" s="665"/>
      <c r="H45" s="665"/>
      <c r="I45" s="665"/>
      <c r="J45" s="665"/>
      <c r="K45" s="665"/>
      <c r="L45" s="665"/>
      <c r="M45" s="665"/>
      <c r="N45" s="665"/>
      <c r="O45" s="665"/>
      <c r="P45" s="665"/>
      <c r="Q45" s="665"/>
      <c r="R45" s="665"/>
      <c r="S45" s="665"/>
      <c r="T45" s="665"/>
      <c r="U45" s="665"/>
      <c r="V45" s="665"/>
      <c r="W45" s="666"/>
      <c r="X45" s="667"/>
      <c r="Y45" s="667"/>
      <c r="Z45" s="667"/>
      <c r="AA45" s="681"/>
      <c r="AB45" s="682"/>
      <c r="AC45" s="682"/>
      <c r="AD45" s="682"/>
      <c r="AE45" s="682"/>
      <c r="AF45" s="683"/>
      <c r="AG45" s="681"/>
      <c r="AH45" s="682"/>
      <c r="AI45" s="682"/>
      <c r="AJ45" s="682"/>
      <c r="AK45" s="682"/>
      <c r="AL45" s="683"/>
      <c r="AM45" s="681"/>
      <c r="AN45" s="682"/>
      <c r="AO45" s="682"/>
      <c r="AP45" s="682"/>
      <c r="AQ45" s="682"/>
      <c r="AR45" s="683"/>
      <c r="AS45" s="681"/>
      <c r="AT45" s="682"/>
      <c r="AU45" s="682"/>
      <c r="AV45" s="682"/>
      <c r="AW45" s="682"/>
      <c r="AX45" s="689"/>
    </row>
    <row r="46" spans="1:50" s="78" customFormat="1" ht="12.75">
      <c r="A46" s="657" t="s">
        <v>236</v>
      </c>
      <c r="B46" s="657"/>
      <c r="C46" s="657"/>
      <c r="D46" s="657"/>
      <c r="E46" s="657"/>
      <c r="F46" s="657"/>
      <c r="G46" s="657"/>
      <c r="H46" s="657"/>
      <c r="I46" s="657"/>
      <c r="J46" s="657"/>
      <c r="K46" s="657"/>
      <c r="L46" s="657"/>
      <c r="M46" s="657"/>
      <c r="N46" s="657"/>
      <c r="O46" s="657"/>
      <c r="P46" s="657"/>
      <c r="Q46" s="657"/>
      <c r="R46" s="657"/>
      <c r="S46" s="657"/>
      <c r="T46" s="657"/>
      <c r="U46" s="657"/>
      <c r="V46" s="658"/>
      <c r="W46" s="659">
        <v>161</v>
      </c>
      <c r="X46" s="660"/>
      <c r="Y46" s="660"/>
      <c r="Z46" s="660"/>
      <c r="AA46" s="517">
        <v>0</v>
      </c>
      <c r="AB46" s="238"/>
      <c r="AC46" s="238"/>
      <c r="AD46" s="238"/>
      <c r="AE46" s="238"/>
      <c r="AF46" s="518"/>
      <c r="AG46" s="517">
        <v>0</v>
      </c>
      <c r="AH46" s="238"/>
      <c r="AI46" s="238"/>
      <c r="AJ46" s="238"/>
      <c r="AK46" s="238"/>
      <c r="AL46" s="518"/>
      <c r="AM46" s="678">
        <v>0</v>
      </c>
      <c r="AN46" s="679"/>
      <c r="AO46" s="679"/>
      <c r="AP46" s="679"/>
      <c r="AQ46" s="679"/>
      <c r="AR46" s="680"/>
      <c r="AS46" s="517">
        <v>0</v>
      </c>
      <c r="AT46" s="238"/>
      <c r="AU46" s="238"/>
      <c r="AV46" s="238"/>
      <c r="AW46" s="238"/>
      <c r="AX46" s="647"/>
    </row>
    <row r="47" spans="1:50" s="78" customFormat="1" ht="12.75">
      <c r="A47" s="648" t="s">
        <v>235</v>
      </c>
      <c r="B47" s="648"/>
      <c r="C47" s="648"/>
      <c r="D47" s="648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649"/>
      <c r="W47" s="676">
        <v>162</v>
      </c>
      <c r="X47" s="677"/>
      <c r="Y47" s="677"/>
      <c r="Z47" s="677"/>
      <c r="AA47" s="479">
        <v>0</v>
      </c>
      <c r="AB47" s="480"/>
      <c r="AC47" s="480"/>
      <c r="AD47" s="480"/>
      <c r="AE47" s="480"/>
      <c r="AF47" s="481"/>
      <c r="AG47" s="479">
        <v>0</v>
      </c>
      <c r="AH47" s="480"/>
      <c r="AI47" s="480"/>
      <c r="AJ47" s="480"/>
      <c r="AK47" s="480"/>
      <c r="AL47" s="481"/>
      <c r="AM47" s="684">
        <v>0</v>
      </c>
      <c r="AN47" s="685"/>
      <c r="AO47" s="685"/>
      <c r="AP47" s="685"/>
      <c r="AQ47" s="685"/>
      <c r="AR47" s="686"/>
      <c r="AS47" s="479">
        <v>0</v>
      </c>
      <c r="AT47" s="480"/>
      <c r="AU47" s="480"/>
      <c r="AV47" s="480"/>
      <c r="AW47" s="480"/>
      <c r="AX47" s="687"/>
    </row>
    <row r="48" spans="1:50" s="78" customFormat="1" ht="12.75">
      <c r="A48" s="690"/>
      <c r="B48" s="690"/>
      <c r="C48" s="690"/>
      <c r="D48" s="690"/>
      <c r="E48" s="690"/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P48" s="690"/>
      <c r="Q48" s="690"/>
      <c r="R48" s="690"/>
      <c r="S48" s="690"/>
      <c r="T48" s="690"/>
      <c r="U48" s="690"/>
      <c r="V48" s="512"/>
      <c r="W48" s="659"/>
      <c r="X48" s="660"/>
      <c r="Y48" s="660"/>
      <c r="Z48" s="660"/>
      <c r="AA48" s="514"/>
      <c r="AB48" s="515"/>
      <c r="AC48" s="515"/>
      <c r="AD48" s="515"/>
      <c r="AE48" s="515"/>
      <c r="AF48" s="516"/>
      <c r="AG48" s="514"/>
      <c r="AH48" s="515"/>
      <c r="AI48" s="515"/>
      <c r="AJ48" s="515"/>
      <c r="AK48" s="515"/>
      <c r="AL48" s="516"/>
      <c r="AM48" s="514"/>
      <c r="AN48" s="515"/>
      <c r="AO48" s="515"/>
      <c r="AP48" s="515"/>
      <c r="AQ48" s="515"/>
      <c r="AR48" s="516"/>
      <c r="AS48" s="514"/>
      <c r="AT48" s="515"/>
      <c r="AU48" s="515"/>
      <c r="AV48" s="515"/>
      <c r="AW48" s="515"/>
      <c r="AX48" s="688"/>
    </row>
    <row r="49" spans="1:50" s="103" customFormat="1" ht="9.75" customHeight="1">
      <c r="A49" s="664" t="s">
        <v>237</v>
      </c>
      <c r="B49" s="665"/>
      <c r="C49" s="665"/>
      <c r="D49" s="665"/>
      <c r="E49" s="665"/>
      <c r="F49" s="665"/>
      <c r="G49" s="665"/>
      <c r="H49" s="665"/>
      <c r="I49" s="665"/>
      <c r="J49" s="665"/>
      <c r="K49" s="665"/>
      <c r="L49" s="665"/>
      <c r="M49" s="665"/>
      <c r="N49" s="665"/>
      <c r="O49" s="665"/>
      <c r="P49" s="665"/>
      <c r="Q49" s="665"/>
      <c r="R49" s="665"/>
      <c r="S49" s="665"/>
      <c r="T49" s="665"/>
      <c r="U49" s="665"/>
      <c r="V49" s="665"/>
      <c r="W49" s="666"/>
      <c r="X49" s="667"/>
      <c r="Y49" s="667"/>
      <c r="Z49" s="667"/>
      <c r="AA49" s="681"/>
      <c r="AB49" s="682"/>
      <c r="AC49" s="682"/>
      <c r="AD49" s="682"/>
      <c r="AE49" s="682"/>
      <c r="AF49" s="683"/>
      <c r="AG49" s="681"/>
      <c r="AH49" s="682"/>
      <c r="AI49" s="682"/>
      <c r="AJ49" s="682"/>
      <c r="AK49" s="682"/>
      <c r="AL49" s="683"/>
      <c r="AM49" s="681"/>
      <c r="AN49" s="682"/>
      <c r="AO49" s="682"/>
      <c r="AP49" s="682"/>
      <c r="AQ49" s="682"/>
      <c r="AR49" s="683"/>
      <c r="AS49" s="681"/>
      <c r="AT49" s="682"/>
      <c r="AU49" s="682"/>
      <c r="AV49" s="682"/>
      <c r="AW49" s="682"/>
      <c r="AX49" s="689"/>
    </row>
    <row r="50" spans="1:50" s="78" customFormat="1" ht="12.75">
      <c r="A50" s="657" t="s">
        <v>236</v>
      </c>
      <c r="B50" s="657"/>
      <c r="C50" s="657"/>
      <c r="D50" s="657"/>
      <c r="E50" s="657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8"/>
      <c r="W50" s="659">
        <v>165</v>
      </c>
      <c r="X50" s="660"/>
      <c r="Y50" s="660"/>
      <c r="Z50" s="660"/>
      <c r="AA50" s="517">
        <v>0</v>
      </c>
      <c r="AB50" s="238"/>
      <c r="AC50" s="238"/>
      <c r="AD50" s="238"/>
      <c r="AE50" s="238"/>
      <c r="AF50" s="518"/>
      <c r="AG50" s="517">
        <v>0</v>
      </c>
      <c r="AH50" s="238"/>
      <c r="AI50" s="238"/>
      <c r="AJ50" s="238"/>
      <c r="AK50" s="238"/>
      <c r="AL50" s="518"/>
      <c r="AM50" s="678">
        <v>0</v>
      </c>
      <c r="AN50" s="679"/>
      <c r="AO50" s="679"/>
      <c r="AP50" s="679"/>
      <c r="AQ50" s="679"/>
      <c r="AR50" s="680"/>
      <c r="AS50" s="517">
        <v>0</v>
      </c>
      <c r="AT50" s="238"/>
      <c r="AU50" s="238"/>
      <c r="AV50" s="238"/>
      <c r="AW50" s="238"/>
      <c r="AX50" s="647"/>
    </row>
    <row r="51" spans="1:50" s="78" customFormat="1" ht="12.75">
      <c r="A51" s="648" t="s">
        <v>235</v>
      </c>
      <c r="B51" s="648"/>
      <c r="C51" s="648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649"/>
      <c r="W51" s="676">
        <v>166</v>
      </c>
      <c r="X51" s="677"/>
      <c r="Y51" s="677"/>
      <c r="Z51" s="677"/>
      <c r="AA51" s="479">
        <v>0</v>
      </c>
      <c r="AB51" s="480"/>
      <c r="AC51" s="480"/>
      <c r="AD51" s="480"/>
      <c r="AE51" s="480"/>
      <c r="AF51" s="481"/>
      <c r="AG51" s="479">
        <v>0</v>
      </c>
      <c r="AH51" s="480"/>
      <c r="AI51" s="480"/>
      <c r="AJ51" s="480"/>
      <c r="AK51" s="480"/>
      <c r="AL51" s="481"/>
      <c r="AM51" s="684">
        <v>0</v>
      </c>
      <c r="AN51" s="685"/>
      <c r="AO51" s="685"/>
      <c r="AP51" s="685"/>
      <c r="AQ51" s="685"/>
      <c r="AR51" s="686"/>
      <c r="AS51" s="479">
        <v>0</v>
      </c>
      <c r="AT51" s="480"/>
      <c r="AU51" s="480"/>
      <c r="AV51" s="480"/>
      <c r="AW51" s="480"/>
      <c r="AX51" s="687"/>
    </row>
    <row r="52" spans="1:50" s="78" customFormat="1" ht="12.75">
      <c r="A52" s="747" t="s">
        <v>238</v>
      </c>
      <c r="B52" s="747"/>
      <c r="C52" s="747"/>
      <c r="D52" s="747"/>
      <c r="E52" s="747"/>
      <c r="F52" s="747"/>
      <c r="G52" s="747"/>
      <c r="H52" s="747"/>
      <c r="I52" s="747"/>
      <c r="J52" s="747"/>
      <c r="K52" s="747"/>
      <c r="L52" s="747"/>
      <c r="M52" s="747"/>
      <c r="N52" s="747"/>
      <c r="O52" s="747"/>
      <c r="P52" s="747"/>
      <c r="Q52" s="747"/>
      <c r="R52" s="747"/>
      <c r="S52" s="747"/>
      <c r="T52" s="747"/>
      <c r="U52" s="747"/>
      <c r="V52" s="748"/>
      <c r="W52" s="659"/>
      <c r="X52" s="660"/>
      <c r="Y52" s="660"/>
      <c r="Z52" s="660"/>
      <c r="AA52" s="514"/>
      <c r="AB52" s="515"/>
      <c r="AC52" s="515"/>
      <c r="AD52" s="515"/>
      <c r="AE52" s="515"/>
      <c r="AF52" s="516"/>
      <c r="AG52" s="514"/>
      <c r="AH52" s="515"/>
      <c r="AI52" s="515"/>
      <c r="AJ52" s="515"/>
      <c r="AK52" s="515"/>
      <c r="AL52" s="516"/>
      <c r="AM52" s="514"/>
      <c r="AN52" s="515"/>
      <c r="AO52" s="515"/>
      <c r="AP52" s="515"/>
      <c r="AQ52" s="515"/>
      <c r="AR52" s="516"/>
      <c r="AS52" s="514"/>
      <c r="AT52" s="515"/>
      <c r="AU52" s="515"/>
      <c r="AV52" s="515"/>
      <c r="AW52" s="515"/>
      <c r="AX52" s="688"/>
    </row>
    <row r="53" spans="1:50" s="78" customFormat="1" ht="12.75">
      <c r="A53" s="690" t="s">
        <v>727</v>
      </c>
      <c r="B53" s="690"/>
      <c r="C53" s="690"/>
      <c r="D53" s="690"/>
      <c r="E53" s="690"/>
      <c r="F53" s="690"/>
      <c r="G53" s="690"/>
      <c r="H53" s="690"/>
      <c r="I53" s="690"/>
      <c r="J53" s="690"/>
      <c r="K53" s="690"/>
      <c r="L53" s="690"/>
      <c r="M53" s="690"/>
      <c r="N53" s="690"/>
      <c r="O53" s="690"/>
      <c r="P53" s="690"/>
      <c r="Q53" s="690"/>
      <c r="R53" s="690"/>
      <c r="S53" s="690"/>
      <c r="T53" s="690"/>
      <c r="U53" s="690"/>
      <c r="V53" s="512"/>
      <c r="W53" s="659"/>
      <c r="X53" s="660"/>
      <c r="Y53" s="660"/>
      <c r="Z53" s="660"/>
      <c r="AA53" s="681"/>
      <c r="AB53" s="682"/>
      <c r="AC53" s="682"/>
      <c r="AD53" s="682"/>
      <c r="AE53" s="682"/>
      <c r="AF53" s="683"/>
      <c r="AG53" s="681"/>
      <c r="AH53" s="682"/>
      <c r="AI53" s="682"/>
      <c r="AJ53" s="682"/>
      <c r="AK53" s="682"/>
      <c r="AL53" s="683"/>
      <c r="AM53" s="681"/>
      <c r="AN53" s="682"/>
      <c r="AO53" s="682"/>
      <c r="AP53" s="682"/>
      <c r="AQ53" s="682"/>
      <c r="AR53" s="683"/>
      <c r="AS53" s="681"/>
      <c r="AT53" s="682"/>
      <c r="AU53" s="682"/>
      <c r="AV53" s="682"/>
      <c r="AW53" s="682"/>
      <c r="AX53" s="689"/>
    </row>
    <row r="54" spans="1:50" s="103" customFormat="1" ht="9" customHeight="1">
      <c r="A54" s="664" t="s">
        <v>237</v>
      </c>
      <c r="B54" s="665"/>
      <c r="C54" s="665"/>
      <c r="D54" s="665"/>
      <c r="E54" s="665"/>
      <c r="F54" s="665"/>
      <c r="G54" s="665"/>
      <c r="H54" s="665"/>
      <c r="I54" s="665"/>
      <c r="J54" s="665"/>
      <c r="K54" s="665"/>
      <c r="L54" s="665"/>
      <c r="M54" s="665"/>
      <c r="N54" s="665"/>
      <c r="O54" s="665"/>
      <c r="P54" s="665"/>
      <c r="Q54" s="665"/>
      <c r="R54" s="665"/>
      <c r="S54" s="665"/>
      <c r="T54" s="665"/>
      <c r="U54" s="665"/>
      <c r="V54" s="665"/>
      <c r="W54" s="666"/>
      <c r="X54" s="667"/>
      <c r="Y54" s="667"/>
      <c r="Z54" s="667"/>
      <c r="AA54" s="681"/>
      <c r="AB54" s="682"/>
      <c r="AC54" s="682"/>
      <c r="AD54" s="682"/>
      <c r="AE54" s="682"/>
      <c r="AF54" s="683"/>
      <c r="AG54" s="681"/>
      <c r="AH54" s="682"/>
      <c r="AI54" s="682"/>
      <c r="AJ54" s="682"/>
      <c r="AK54" s="682"/>
      <c r="AL54" s="683"/>
      <c r="AM54" s="681"/>
      <c r="AN54" s="682"/>
      <c r="AO54" s="682"/>
      <c r="AP54" s="682"/>
      <c r="AQ54" s="682"/>
      <c r="AR54" s="683"/>
      <c r="AS54" s="681"/>
      <c r="AT54" s="682"/>
      <c r="AU54" s="682"/>
      <c r="AV54" s="682"/>
      <c r="AW54" s="682"/>
      <c r="AX54" s="689"/>
    </row>
    <row r="55" spans="1:50" s="78" customFormat="1" ht="12.75">
      <c r="A55" s="657" t="s">
        <v>236</v>
      </c>
      <c r="B55" s="657"/>
      <c r="C55" s="657"/>
      <c r="D55" s="657"/>
      <c r="E55" s="657"/>
      <c r="F55" s="657"/>
      <c r="G55" s="657"/>
      <c r="H55" s="657"/>
      <c r="I55" s="657"/>
      <c r="J55" s="657"/>
      <c r="K55" s="657"/>
      <c r="L55" s="657"/>
      <c r="M55" s="657"/>
      <c r="N55" s="657"/>
      <c r="O55" s="657"/>
      <c r="P55" s="657"/>
      <c r="Q55" s="657"/>
      <c r="R55" s="657"/>
      <c r="S55" s="657"/>
      <c r="T55" s="657"/>
      <c r="U55" s="657"/>
      <c r="V55" s="658"/>
      <c r="W55" s="659">
        <v>171</v>
      </c>
      <c r="X55" s="660"/>
      <c r="Y55" s="660"/>
      <c r="Z55" s="660"/>
      <c r="AA55" s="517">
        <v>0</v>
      </c>
      <c r="AB55" s="238"/>
      <c r="AC55" s="238"/>
      <c r="AD55" s="238"/>
      <c r="AE55" s="238"/>
      <c r="AF55" s="518"/>
      <c r="AG55" s="517">
        <v>989</v>
      </c>
      <c r="AH55" s="238"/>
      <c r="AI55" s="238"/>
      <c r="AJ55" s="238"/>
      <c r="AK55" s="238"/>
      <c r="AL55" s="518"/>
      <c r="AM55" s="678">
        <v>409</v>
      </c>
      <c r="AN55" s="679"/>
      <c r="AO55" s="679"/>
      <c r="AP55" s="679"/>
      <c r="AQ55" s="679"/>
      <c r="AR55" s="680"/>
      <c r="AS55" s="517">
        <f>AG55-AM55</f>
        <v>580</v>
      </c>
      <c r="AT55" s="238"/>
      <c r="AU55" s="238"/>
      <c r="AV55" s="238"/>
      <c r="AW55" s="238"/>
      <c r="AX55" s="647"/>
    </row>
    <row r="56" spans="1:50" s="78" customFormat="1" ht="12.75">
      <c r="A56" s="648" t="s">
        <v>235</v>
      </c>
      <c r="B56" s="648"/>
      <c r="C56" s="648"/>
      <c r="D56" s="648"/>
      <c r="E56" s="648"/>
      <c r="F56" s="648"/>
      <c r="G56" s="648"/>
      <c r="H56" s="648"/>
      <c r="I56" s="648"/>
      <c r="J56" s="648"/>
      <c r="K56" s="648"/>
      <c r="L56" s="648"/>
      <c r="M56" s="648"/>
      <c r="N56" s="648"/>
      <c r="O56" s="648"/>
      <c r="P56" s="648"/>
      <c r="Q56" s="648"/>
      <c r="R56" s="648"/>
      <c r="S56" s="648"/>
      <c r="T56" s="648"/>
      <c r="U56" s="648"/>
      <c r="V56" s="649"/>
      <c r="W56" s="676">
        <v>172</v>
      </c>
      <c r="X56" s="677"/>
      <c r="Y56" s="677"/>
      <c r="Z56" s="677"/>
      <c r="AA56" s="479">
        <f>AS55</f>
        <v>580</v>
      </c>
      <c r="AB56" s="480"/>
      <c r="AC56" s="480"/>
      <c r="AD56" s="480"/>
      <c r="AE56" s="480"/>
      <c r="AF56" s="481"/>
      <c r="AG56" s="479">
        <v>192</v>
      </c>
      <c r="AH56" s="480"/>
      <c r="AI56" s="480"/>
      <c r="AJ56" s="480"/>
      <c r="AK56" s="480"/>
      <c r="AL56" s="481"/>
      <c r="AM56" s="684">
        <v>634</v>
      </c>
      <c r="AN56" s="685"/>
      <c r="AO56" s="685"/>
      <c r="AP56" s="685"/>
      <c r="AQ56" s="685"/>
      <c r="AR56" s="686"/>
      <c r="AS56" s="479">
        <f>AA56+AG56-AM56</f>
        <v>138</v>
      </c>
      <c r="AT56" s="480"/>
      <c r="AU56" s="480"/>
      <c r="AV56" s="480"/>
      <c r="AW56" s="480"/>
      <c r="AX56" s="687"/>
    </row>
    <row r="57" spans="1:50" s="78" customFormat="1" ht="25.5" customHeight="1">
      <c r="A57" s="672" t="s">
        <v>795</v>
      </c>
      <c r="B57" s="673"/>
      <c r="C57" s="673"/>
      <c r="D57" s="673"/>
      <c r="E57" s="673"/>
      <c r="F57" s="673"/>
      <c r="G57" s="673"/>
      <c r="H57" s="673"/>
      <c r="I57" s="673"/>
      <c r="J57" s="673"/>
      <c r="K57" s="673"/>
      <c r="L57" s="673"/>
      <c r="M57" s="673"/>
      <c r="N57" s="673"/>
      <c r="O57" s="673"/>
      <c r="P57" s="673"/>
      <c r="Q57" s="673"/>
      <c r="R57" s="673"/>
      <c r="S57" s="673"/>
      <c r="T57" s="673"/>
      <c r="U57" s="673"/>
      <c r="V57" s="674"/>
      <c r="W57" s="659"/>
      <c r="X57" s="660"/>
      <c r="Y57" s="660"/>
      <c r="Z57" s="660"/>
      <c r="AA57" s="514"/>
      <c r="AB57" s="515"/>
      <c r="AC57" s="515"/>
      <c r="AD57" s="515"/>
      <c r="AE57" s="515"/>
      <c r="AF57" s="516"/>
      <c r="AG57" s="514"/>
      <c r="AH57" s="515"/>
      <c r="AI57" s="515"/>
      <c r="AJ57" s="515"/>
      <c r="AK57" s="515"/>
      <c r="AL57" s="516"/>
      <c r="AM57" s="514"/>
      <c r="AN57" s="515"/>
      <c r="AO57" s="515"/>
      <c r="AP57" s="515"/>
      <c r="AQ57" s="515"/>
      <c r="AR57" s="516"/>
      <c r="AS57" s="514"/>
      <c r="AT57" s="515"/>
      <c r="AU57" s="515"/>
      <c r="AV57" s="515"/>
      <c r="AW57" s="515"/>
      <c r="AX57" s="688"/>
    </row>
    <row r="58" spans="1:50" s="103" customFormat="1" ht="9" customHeight="1">
      <c r="A58" s="664" t="s">
        <v>237</v>
      </c>
      <c r="B58" s="665"/>
      <c r="C58" s="665"/>
      <c r="D58" s="665"/>
      <c r="E58" s="665"/>
      <c r="F58" s="665"/>
      <c r="G58" s="665"/>
      <c r="H58" s="665"/>
      <c r="I58" s="665"/>
      <c r="J58" s="665"/>
      <c r="K58" s="665"/>
      <c r="L58" s="665"/>
      <c r="M58" s="665"/>
      <c r="N58" s="665"/>
      <c r="O58" s="665"/>
      <c r="P58" s="665"/>
      <c r="Q58" s="665"/>
      <c r="R58" s="665"/>
      <c r="S58" s="665"/>
      <c r="T58" s="665"/>
      <c r="U58" s="665"/>
      <c r="V58" s="665"/>
      <c r="W58" s="666"/>
      <c r="X58" s="667"/>
      <c r="Y58" s="667"/>
      <c r="Z58" s="667"/>
      <c r="AA58" s="681"/>
      <c r="AB58" s="682"/>
      <c r="AC58" s="682"/>
      <c r="AD58" s="682"/>
      <c r="AE58" s="682"/>
      <c r="AF58" s="683"/>
      <c r="AG58" s="681"/>
      <c r="AH58" s="682"/>
      <c r="AI58" s="682"/>
      <c r="AJ58" s="682"/>
      <c r="AK58" s="682"/>
      <c r="AL58" s="683"/>
      <c r="AM58" s="681"/>
      <c r="AN58" s="682"/>
      <c r="AO58" s="682"/>
      <c r="AP58" s="682"/>
      <c r="AQ58" s="682"/>
      <c r="AR58" s="683"/>
      <c r="AS58" s="681"/>
      <c r="AT58" s="682"/>
      <c r="AU58" s="682"/>
      <c r="AV58" s="682"/>
      <c r="AW58" s="682"/>
      <c r="AX58" s="689"/>
    </row>
    <row r="59" spans="1:50" s="78" customFormat="1" ht="12.75">
      <c r="A59" s="657" t="s">
        <v>236</v>
      </c>
      <c r="B59" s="657"/>
      <c r="C59" s="657"/>
      <c r="D59" s="657"/>
      <c r="E59" s="657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7"/>
      <c r="R59" s="657"/>
      <c r="S59" s="657"/>
      <c r="T59" s="657"/>
      <c r="U59" s="657"/>
      <c r="V59" s="658"/>
      <c r="W59" s="659">
        <v>175</v>
      </c>
      <c r="X59" s="660"/>
      <c r="Y59" s="660"/>
      <c r="Z59" s="660"/>
      <c r="AA59" s="517">
        <v>5277</v>
      </c>
      <c r="AB59" s="238"/>
      <c r="AC59" s="238"/>
      <c r="AD59" s="238"/>
      <c r="AE59" s="238"/>
      <c r="AF59" s="518"/>
      <c r="AG59" s="517">
        <v>7839</v>
      </c>
      <c r="AH59" s="238"/>
      <c r="AI59" s="238"/>
      <c r="AJ59" s="238"/>
      <c r="AK59" s="238"/>
      <c r="AL59" s="518"/>
      <c r="AM59" s="678">
        <v>7462</v>
      </c>
      <c r="AN59" s="679"/>
      <c r="AO59" s="679"/>
      <c r="AP59" s="679"/>
      <c r="AQ59" s="679"/>
      <c r="AR59" s="680"/>
      <c r="AS59" s="517">
        <f>AA59+AG59-AM59</f>
        <v>5654</v>
      </c>
      <c r="AT59" s="238"/>
      <c r="AU59" s="238"/>
      <c r="AV59" s="238"/>
      <c r="AW59" s="238"/>
      <c r="AX59" s="647"/>
    </row>
    <row r="60" spans="1:50" s="78" customFormat="1" ht="12.75">
      <c r="A60" s="648" t="s">
        <v>235</v>
      </c>
      <c r="B60" s="648"/>
      <c r="C60" s="648"/>
      <c r="D60" s="648"/>
      <c r="E60" s="648"/>
      <c r="F60" s="648"/>
      <c r="G60" s="648"/>
      <c r="H60" s="648"/>
      <c r="I60" s="648"/>
      <c r="J60" s="648"/>
      <c r="K60" s="648"/>
      <c r="L60" s="648"/>
      <c r="M60" s="648"/>
      <c r="N60" s="648"/>
      <c r="O60" s="648"/>
      <c r="P60" s="648"/>
      <c r="Q60" s="648"/>
      <c r="R60" s="648"/>
      <c r="S60" s="648"/>
      <c r="T60" s="648"/>
      <c r="U60" s="648"/>
      <c r="V60" s="649"/>
      <c r="W60" s="676">
        <v>176</v>
      </c>
      <c r="X60" s="677"/>
      <c r="Y60" s="677"/>
      <c r="Z60" s="677"/>
      <c r="AA60" s="479">
        <f>AS59</f>
        <v>5654</v>
      </c>
      <c r="AB60" s="480"/>
      <c r="AC60" s="480"/>
      <c r="AD60" s="480"/>
      <c r="AE60" s="480"/>
      <c r="AF60" s="481"/>
      <c r="AG60" s="479">
        <v>2069</v>
      </c>
      <c r="AH60" s="480"/>
      <c r="AI60" s="480"/>
      <c r="AJ60" s="480"/>
      <c r="AK60" s="480"/>
      <c r="AL60" s="481"/>
      <c r="AM60" s="684">
        <v>5654</v>
      </c>
      <c r="AN60" s="685"/>
      <c r="AO60" s="685"/>
      <c r="AP60" s="685"/>
      <c r="AQ60" s="685"/>
      <c r="AR60" s="686"/>
      <c r="AS60" s="479">
        <f>AA60+AG60-AM60</f>
        <v>2069</v>
      </c>
      <c r="AT60" s="480"/>
      <c r="AU60" s="480"/>
      <c r="AV60" s="480"/>
      <c r="AW60" s="480"/>
      <c r="AX60" s="687"/>
    </row>
    <row r="61" spans="1:50" s="78" customFormat="1" ht="27" customHeight="1">
      <c r="A61" s="672" t="s">
        <v>728</v>
      </c>
      <c r="B61" s="673"/>
      <c r="C61" s="673"/>
      <c r="D61" s="673"/>
      <c r="E61" s="673"/>
      <c r="F61" s="673"/>
      <c r="G61" s="673"/>
      <c r="H61" s="673"/>
      <c r="I61" s="673"/>
      <c r="J61" s="673"/>
      <c r="K61" s="673"/>
      <c r="L61" s="673"/>
      <c r="M61" s="673"/>
      <c r="N61" s="673"/>
      <c r="O61" s="673"/>
      <c r="P61" s="673"/>
      <c r="Q61" s="673"/>
      <c r="R61" s="673"/>
      <c r="S61" s="673"/>
      <c r="T61" s="673"/>
      <c r="U61" s="673"/>
      <c r="V61" s="674"/>
      <c r="W61" s="659"/>
      <c r="X61" s="660"/>
      <c r="Y61" s="660"/>
      <c r="Z61" s="660"/>
      <c r="AA61" s="661"/>
      <c r="AB61" s="662"/>
      <c r="AC61" s="662"/>
      <c r="AD61" s="662"/>
      <c r="AE61" s="662"/>
      <c r="AF61" s="675"/>
      <c r="AG61" s="661"/>
      <c r="AH61" s="662"/>
      <c r="AI61" s="662"/>
      <c r="AJ61" s="662"/>
      <c r="AK61" s="662"/>
      <c r="AL61" s="675"/>
      <c r="AM61" s="661"/>
      <c r="AN61" s="662"/>
      <c r="AO61" s="662"/>
      <c r="AP61" s="662"/>
      <c r="AQ61" s="662"/>
      <c r="AR61" s="675"/>
      <c r="AS61" s="661"/>
      <c r="AT61" s="662"/>
      <c r="AU61" s="662"/>
      <c r="AV61" s="662"/>
      <c r="AW61" s="662"/>
      <c r="AX61" s="663"/>
    </row>
    <row r="62" spans="1:50" s="103" customFormat="1" ht="9" customHeight="1">
      <c r="A62" s="664" t="s">
        <v>237</v>
      </c>
      <c r="B62" s="665"/>
      <c r="C62" s="665"/>
      <c r="D62" s="665"/>
      <c r="E62" s="665"/>
      <c r="F62" s="665"/>
      <c r="G62" s="665"/>
      <c r="H62" s="665"/>
      <c r="I62" s="665"/>
      <c r="J62" s="665"/>
      <c r="K62" s="665"/>
      <c r="L62" s="665"/>
      <c r="M62" s="665"/>
      <c r="N62" s="665"/>
      <c r="O62" s="665"/>
      <c r="P62" s="665"/>
      <c r="Q62" s="665"/>
      <c r="R62" s="665"/>
      <c r="S62" s="665"/>
      <c r="T62" s="665"/>
      <c r="U62" s="665"/>
      <c r="V62" s="665"/>
      <c r="W62" s="666"/>
      <c r="X62" s="667"/>
      <c r="Y62" s="667"/>
      <c r="Z62" s="667"/>
      <c r="AA62" s="668"/>
      <c r="AB62" s="669"/>
      <c r="AC62" s="669"/>
      <c r="AD62" s="669"/>
      <c r="AE62" s="669"/>
      <c r="AF62" s="670"/>
      <c r="AG62" s="668"/>
      <c r="AH62" s="669"/>
      <c r="AI62" s="669"/>
      <c r="AJ62" s="669"/>
      <c r="AK62" s="669"/>
      <c r="AL62" s="670"/>
      <c r="AM62" s="668"/>
      <c r="AN62" s="669"/>
      <c r="AO62" s="669"/>
      <c r="AP62" s="669"/>
      <c r="AQ62" s="669"/>
      <c r="AR62" s="670"/>
      <c r="AS62" s="668"/>
      <c r="AT62" s="669"/>
      <c r="AU62" s="669"/>
      <c r="AV62" s="669"/>
      <c r="AW62" s="669"/>
      <c r="AX62" s="671"/>
    </row>
    <row r="63" spans="1:50" s="78" customFormat="1" ht="12.75">
      <c r="A63" s="657" t="s">
        <v>236</v>
      </c>
      <c r="B63" s="657"/>
      <c r="C63" s="657"/>
      <c r="D63" s="657"/>
      <c r="E63" s="657"/>
      <c r="F63" s="657"/>
      <c r="G63" s="657"/>
      <c r="H63" s="657"/>
      <c r="I63" s="657"/>
      <c r="J63" s="657"/>
      <c r="K63" s="657"/>
      <c r="L63" s="657"/>
      <c r="M63" s="657"/>
      <c r="N63" s="657"/>
      <c r="O63" s="657"/>
      <c r="P63" s="657"/>
      <c r="Q63" s="657"/>
      <c r="R63" s="657"/>
      <c r="S63" s="657"/>
      <c r="T63" s="657"/>
      <c r="U63" s="657"/>
      <c r="V63" s="658"/>
      <c r="W63" s="659">
        <v>177</v>
      </c>
      <c r="X63" s="660"/>
      <c r="Y63" s="660"/>
      <c r="Z63" s="660"/>
      <c r="AA63" s="517">
        <v>0</v>
      </c>
      <c r="AB63" s="238"/>
      <c r="AC63" s="238"/>
      <c r="AD63" s="238"/>
      <c r="AE63" s="238"/>
      <c r="AF63" s="518"/>
      <c r="AG63" s="517">
        <v>0</v>
      </c>
      <c r="AH63" s="238"/>
      <c r="AI63" s="238"/>
      <c r="AJ63" s="238"/>
      <c r="AK63" s="238"/>
      <c r="AL63" s="518"/>
      <c r="AM63" s="517">
        <v>0</v>
      </c>
      <c r="AN63" s="238"/>
      <c r="AO63" s="238"/>
      <c r="AP63" s="238"/>
      <c r="AQ63" s="238"/>
      <c r="AR63" s="518"/>
      <c r="AS63" s="517">
        <v>0</v>
      </c>
      <c r="AT63" s="238"/>
      <c r="AU63" s="238"/>
      <c r="AV63" s="238"/>
      <c r="AW63" s="238"/>
      <c r="AX63" s="647"/>
    </row>
    <row r="64" spans="1:50" s="78" customFormat="1" ht="13.5" thickBot="1">
      <c r="A64" s="648" t="s">
        <v>235</v>
      </c>
      <c r="B64" s="648"/>
      <c r="C64" s="648"/>
      <c r="D64" s="648"/>
      <c r="E64" s="648"/>
      <c r="F64" s="648"/>
      <c r="G64" s="648"/>
      <c r="H64" s="648"/>
      <c r="I64" s="648"/>
      <c r="J64" s="648"/>
      <c r="K64" s="648"/>
      <c r="L64" s="648"/>
      <c r="M64" s="648"/>
      <c r="N64" s="648"/>
      <c r="O64" s="648"/>
      <c r="P64" s="648"/>
      <c r="Q64" s="648"/>
      <c r="R64" s="648"/>
      <c r="S64" s="648"/>
      <c r="T64" s="648"/>
      <c r="U64" s="648"/>
      <c r="V64" s="649"/>
      <c r="W64" s="650">
        <v>178</v>
      </c>
      <c r="X64" s="651"/>
      <c r="Y64" s="651"/>
      <c r="Z64" s="651"/>
      <c r="AA64" s="652">
        <v>0</v>
      </c>
      <c r="AB64" s="222"/>
      <c r="AC64" s="222"/>
      <c r="AD64" s="222"/>
      <c r="AE64" s="222"/>
      <c r="AF64" s="653"/>
      <c r="AG64" s="652">
        <v>0</v>
      </c>
      <c r="AH64" s="222"/>
      <c r="AI64" s="222"/>
      <c r="AJ64" s="222"/>
      <c r="AK64" s="222"/>
      <c r="AL64" s="653"/>
      <c r="AM64" s="654">
        <v>0</v>
      </c>
      <c r="AN64" s="655"/>
      <c r="AO64" s="655"/>
      <c r="AP64" s="655"/>
      <c r="AQ64" s="655"/>
      <c r="AR64" s="656"/>
      <c r="AS64" s="652">
        <v>0</v>
      </c>
      <c r="AT64" s="222"/>
      <c r="AU64" s="222"/>
      <c r="AV64" s="222"/>
      <c r="AW64" s="222"/>
      <c r="AX64" s="223"/>
    </row>
  </sheetData>
  <sheetProtection/>
  <mergeCells count="363">
    <mergeCell ref="AA22:AF22"/>
    <mergeCell ref="AG22:AL22"/>
    <mergeCell ref="AM22:AR22"/>
    <mergeCell ref="A49:V49"/>
    <mergeCell ref="A51:V51"/>
    <mergeCell ref="A54:V54"/>
    <mergeCell ref="A53:V53"/>
    <mergeCell ref="W53:Z53"/>
    <mergeCell ref="A52:V52"/>
    <mergeCell ref="W52:Z52"/>
    <mergeCell ref="W51:Z51"/>
    <mergeCell ref="A50:V50"/>
    <mergeCell ref="AS37:AX37"/>
    <mergeCell ref="AM60:AR60"/>
    <mergeCell ref="AS60:AX60"/>
    <mergeCell ref="AG39:AL39"/>
    <mergeCell ref="AG37:AL37"/>
    <mergeCell ref="AS38:AX38"/>
    <mergeCell ref="AS39:AX39"/>
    <mergeCell ref="AS40:AX40"/>
    <mergeCell ref="AG38:AL38"/>
    <mergeCell ref="AM47:AR47"/>
    <mergeCell ref="AM61:AR61"/>
    <mergeCell ref="AS41:AX41"/>
    <mergeCell ref="AS42:AX42"/>
    <mergeCell ref="AS43:AX43"/>
    <mergeCell ref="AS44:AX44"/>
    <mergeCell ref="AM48:AR48"/>
    <mergeCell ref="AS48:AX48"/>
    <mergeCell ref="AS45:AX45"/>
    <mergeCell ref="AM46:AR46"/>
    <mergeCell ref="AS46:AX46"/>
    <mergeCell ref="AS35:AX35"/>
    <mergeCell ref="AS36:AX36"/>
    <mergeCell ref="AS4:AX4"/>
    <mergeCell ref="AS5:AX5"/>
    <mergeCell ref="AS6:AX6"/>
    <mergeCell ref="AS33:AX33"/>
    <mergeCell ref="AS34:AX34"/>
    <mergeCell ref="AS10:AX10"/>
    <mergeCell ref="AS9:AX9"/>
    <mergeCell ref="A27:AX27"/>
    <mergeCell ref="AM6:AR6"/>
    <mergeCell ref="AS31:AX31"/>
    <mergeCell ref="AS32:AX32"/>
    <mergeCell ref="AS17:AX17"/>
    <mergeCell ref="AS16:AX16"/>
    <mergeCell ref="AS24:AX25"/>
    <mergeCell ref="AM24:AR25"/>
    <mergeCell ref="AM17:AR17"/>
    <mergeCell ref="AM16:AR16"/>
    <mergeCell ref="AS22:AX22"/>
    <mergeCell ref="A42:V42"/>
    <mergeCell ref="A43:V43"/>
    <mergeCell ref="AM42:AR42"/>
    <mergeCell ref="AM43:AR43"/>
    <mergeCell ref="AG42:AL42"/>
    <mergeCell ref="AG43:AL43"/>
    <mergeCell ref="AA42:AF42"/>
    <mergeCell ref="AA43:AF43"/>
    <mergeCell ref="W42:Z42"/>
    <mergeCell ref="W43:Z43"/>
    <mergeCell ref="A41:V41"/>
    <mergeCell ref="AM37:AR37"/>
    <mergeCell ref="AM38:AR38"/>
    <mergeCell ref="AM39:AR39"/>
    <mergeCell ref="AM40:AR40"/>
    <mergeCell ref="AM41:AR41"/>
    <mergeCell ref="AG40:AL40"/>
    <mergeCell ref="AG41:AL41"/>
    <mergeCell ref="AG32:AL32"/>
    <mergeCell ref="A40:V40"/>
    <mergeCell ref="A38:V38"/>
    <mergeCell ref="A39:V39"/>
    <mergeCell ref="A35:V35"/>
    <mergeCell ref="A36:V36"/>
    <mergeCell ref="A37:V37"/>
    <mergeCell ref="A32:V32"/>
    <mergeCell ref="A33:V33"/>
    <mergeCell ref="AA23:AF23"/>
    <mergeCell ref="AG23:AL23"/>
    <mergeCell ref="AG19:AL19"/>
    <mergeCell ref="AG18:AL18"/>
    <mergeCell ref="AG33:AL33"/>
    <mergeCell ref="AG34:AL34"/>
    <mergeCell ref="AA31:AF31"/>
    <mergeCell ref="AA32:AF32"/>
    <mergeCell ref="AA33:AF33"/>
    <mergeCell ref="AG31:AL31"/>
    <mergeCell ref="AG13:AL14"/>
    <mergeCell ref="AG17:AL17"/>
    <mergeCell ref="AG11:AL12"/>
    <mergeCell ref="AG15:AL15"/>
    <mergeCell ref="AM15:AR15"/>
    <mergeCell ref="AG4:AL4"/>
    <mergeCell ref="AG6:AL6"/>
    <mergeCell ref="AG9:AL9"/>
    <mergeCell ref="AG10:AL10"/>
    <mergeCell ref="AM4:AR4"/>
    <mergeCell ref="AG24:AL25"/>
    <mergeCell ref="AA24:AF25"/>
    <mergeCell ref="U24:Z25"/>
    <mergeCell ref="A25:P25"/>
    <mergeCell ref="Q25:T25"/>
    <mergeCell ref="AM9:AR9"/>
    <mergeCell ref="AG16:AL16"/>
    <mergeCell ref="AM23:AR23"/>
    <mergeCell ref="AM19:AR19"/>
    <mergeCell ref="AM18:AR18"/>
    <mergeCell ref="AS23:AX23"/>
    <mergeCell ref="A5:P5"/>
    <mergeCell ref="Q5:T5"/>
    <mergeCell ref="A23:P23"/>
    <mergeCell ref="Q23:T23"/>
    <mergeCell ref="A7:P7"/>
    <mergeCell ref="Q7:T7"/>
    <mergeCell ref="A8:P8"/>
    <mergeCell ref="Q8:T8"/>
    <mergeCell ref="A9:P9"/>
    <mergeCell ref="U9:Z9"/>
    <mergeCell ref="AA9:AF9"/>
    <mergeCell ref="U2:Z2"/>
    <mergeCell ref="AA2:AF2"/>
    <mergeCell ref="A4:P4"/>
    <mergeCell ref="Q4:T4"/>
    <mergeCell ref="U4:Z4"/>
    <mergeCell ref="AA4:AF4"/>
    <mergeCell ref="AG2:AL2"/>
    <mergeCell ref="A21:P21"/>
    <mergeCell ref="Q21:T21"/>
    <mergeCell ref="AA20:AF21"/>
    <mergeCell ref="U20:Z21"/>
    <mergeCell ref="A17:P17"/>
    <mergeCell ref="Q17:T17"/>
    <mergeCell ref="U17:Z17"/>
    <mergeCell ref="U5:Z5"/>
    <mergeCell ref="AA5:AF5"/>
    <mergeCell ref="AM2:AR2"/>
    <mergeCell ref="AS2:AX2"/>
    <mergeCell ref="A3:P3"/>
    <mergeCell ref="Q3:T3"/>
    <mergeCell ref="U3:Z3"/>
    <mergeCell ref="AA3:AF3"/>
    <mergeCell ref="AG3:AL3"/>
    <mergeCell ref="AM3:AR3"/>
    <mergeCell ref="AS3:AX3"/>
    <mergeCell ref="A2:T2"/>
    <mergeCell ref="AM10:AR10"/>
    <mergeCell ref="U18:Z18"/>
    <mergeCell ref="Q13:T13"/>
    <mergeCell ref="AG5:AL5"/>
    <mergeCell ref="AM5:AR5"/>
    <mergeCell ref="A6:P6"/>
    <mergeCell ref="Q6:T6"/>
    <mergeCell ref="U6:Z6"/>
    <mergeCell ref="AA6:AF6"/>
    <mergeCell ref="Q9:T9"/>
    <mergeCell ref="AS20:AX21"/>
    <mergeCell ref="AM20:AR21"/>
    <mergeCell ref="A19:P19"/>
    <mergeCell ref="Q19:T19"/>
    <mergeCell ref="U19:Z19"/>
    <mergeCell ref="AS19:AX19"/>
    <mergeCell ref="AG20:AL21"/>
    <mergeCell ref="AS13:AX14"/>
    <mergeCell ref="AM13:AR14"/>
    <mergeCell ref="AA13:AF14"/>
    <mergeCell ref="Q11:T11"/>
    <mergeCell ref="A11:P11"/>
    <mergeCell ref="AS11:AX12"/>
    <mergeCell ref="AM11:AR12"/>
    <mergeCell ref="A14:P14"/>
    <mergeCell ref="U11:Z12"/>
    <mergeCell ref="A12:P12"/>
    <mergeCell ref="AA11:AF12"/>
    <mergeCell ref="Q24:T24"/>
    <mergeCell ref="Q22:T22"/>
    <mergeCell ref="Q14:T14"/>
    <mergeCell ref="A10:P10"/>
    <mergeCell ref="Q10:T10"/>
    <mergeCell ref="U10:Z10"/>
    <mergeCell ref="Q12:T12"/>
    <mergeCell ref="A13:P13"/>
    <mergeCell ref="AA10:AF10"/>
    <mergeCell ref="A18:P18"/>
    <mergeCell ref="Q18:T18"/>
    <mergeCell ref="A22:P22"/>
    <mergeCell ref="U23:Z23"/>
    <mergeCell ref="A20:P20"/>
    <mergeCell ref="Q20:T20"/>
    <mergeCell ref="U22:Z22"/>
    <mergeCell ref="AS18:AX18"/>
    <mergeCell ref="A34:V34"/>
    <mergeCell ref="A16:P16"/>
    <mergeCell ref="Q16:T16"/>
    <mergeCell ref="U16:Z16"/>
    <mergeCell ref="A30:V30"/>
    <mergeCell ref="W30:Z30"/>
    <mergeCell ref="A29:Z29"/>
    <mergeCell ref="A24:P24"/>
    <mergeCell ref="AA29:AF29"/>
    <mergeCell ref="AS29:AX29"/>
    <mergeCell ref="AS30:AX30"/>
    <mergeCell ref="AG29:AL29"/>
    <mergeCell ref="AG30:AL30"/>
    <mergeCell ref="AM29:AR29"/>
    <mergeCell ref="AM30:AR30"/>
    <mergeCell ref="U8:Z8"/>
    <mergeCell ref="AA8:AF8"/>
    <mergeCell ref="AG8:AL8"/>
    <mergeCell ref="AM8:AR8"/>
    <mergeCell ref="AA30:AF30"/>
    <mergeCell ref="U13:Z14"/>
    <mergeCell ref="AA17:AF17"/>
    <mergeCell ref="AA16:AF16"/>
    <mergeCell ref="AA18:AF18"/>
    <mergeCell ref="AA19:AF19"/>
    <mergeCell ref="AM31:AR31"/>
    <mergeCell ref="AM32:AR32"/>
    <mergeCell ref="AM33:AR33"/>
    <mergeCell ref="AM34:AR34"/>
    <mergeCell ref="AS8:AX8"/>
    <mergeCell ref="U7:Z7"/>
    <mergeCell ref="AA7:AF7"/>
    <mergeCell ref="AG7:AL7"/>
    <mergeCell ref="AM7:AR7"/>
    <mergeCell ref="AS7:AX7"/>
    <mergeCell ref="AM35:AR35"/>
    <mergeCell ref="AM36:AR36"/>
    <mergeCell ref="AA40:AF40"/>
    <mergeCell ref="AA41:AF41"/>
    <mergeCell ref="AA35:AF35"/>
    <mergeCell ref="AA36:AF36"/>
    <mergeCell ref="AA37:AF37"/>
    <mergeCell ref="AA38:AF38"/>
    <mergeCell ref="AG35:AL35"/>
    <mergeCell ref="AG36:AL36"/>
    <mergeCell ref="W35:Z35"/>
    <mergeCell ref="W36:Z36"/>
    <mergeCell ref="W37:Z37"/>
    <mergeCell ref="AA39:AF39"/>
    <mergeCell ref="W31:Z31"/>
    <mergeCell ref="W32:Z32"/>
    <mergeCell ref="W33:Z33"/>
    <mergeCell ref="W34:Z34"/>
    <mergeCell ref="AA34:AF34"/>
    <mergeCell ref="A31:V31"/>
    <mergeCell ref="AA44:AF44"/>
    <mergeCell ref="AG44:AL44"/>
    <mergeCell ref="AM44:AR44"/>
    <mergeCell ref="A44:V44"/>
    <mergeCell ref="W44:Z44"/>
    <mergeCell ref="W38:Z38"/>
    <mergeCell ref="W39:Z39"/>
    <mergeCell ref="W40:Z40"/>
    <mergeCell ref="W41:Z41"/>
    <mergeCell ref="A46:V46"/>
    <mergeCell ref="W46:Z46"/>
    <mergeCell ref="AA46:AF46"/>
    <mergeCell ref="AG46:AL46"/>
    <mergeCell ref="A45:V45"/>
    <mergeCell ref="W45:Z45"/>
    <mergeCell ref="AA45:AF45"/>
    <mergeCell ref="AG45:AL45"/>
    <mergeCell ref="W48:Z48"/>
    <mergeCell ref="AA48:AF48"/>
    <mergeCell ref="AG49:AL49"/>
    <mergeCell ref="AM49:AR49"/>
    <mergeCell ref="AS47:AX47"/>
    <mergeCell ref="AG48:AL48"/>
    <mergeCell ref="AA47:AF47"/>
    <mergeCell ref="AG47:AL47"/>
    <mergeCell ref="W50:Z50"/>
    <mergeCell ref="AA50:AF50"/>
    <mergeCell ref="AG50:AL50"/>
    <mergeCell ref="AM51:AR51"/>
    <mergeCell ref="AM45:AR45"/>
    <mergeCell ref="A47:V47"/>
    <mergeCell ref="W47:Z47"/>
    <mergeCell ref="W49:Z49"/>
    <mergeCell ref="AA49:AF49"/>
    <mergeCell ref="A48:V48"/>
    <mergeCell ref="AM52:AR52"/>
    <mergeCell ref="AS52:AX52"/>
    <mergeCell ref="AS49:AX49"/>
    <mergeCell ref="AM50:AR50"/>
    <mergeCell ref="AS50:AX50"/>
    <mergeCell ref="AS51:AX51"/>
    <mergeCell ref="AA51:AF51"/>
    <mergeCell ref="AG51:AL51"/>
    <mergeCell ref="AA53:AF53"/>
    <mergeCell ref="AG53:AL53"/>
    <mergeCell ref="AA52:AF52"/>
    <mergeCell ref="AG52:AL52"/>
    <mergeCell ref="A55:V55"/>
    <mergeCell ref="W55:Z55"/>
    <mergeCell ref="AA55:AF55"/>
    <mergeCell ref="AG55:AL55"/>
    <mergeCell ref="AM53:AR53"/>
    <mergeCell ref="AS53:AX53"/>
    <mergeCell ref="W54:Z54"/>
    <mergeCell ref="AM55:AR55"/>
    <mergeCell ref="AS55:AX55"/>
    <mergeCell ref="AA54:AF54"/>
    <mergeCell ref="AG54:AL54"/>
    <mergeCell ref="AM54:AR54"/>
    <mergeCell ref="AS54:AX54"/>
    <mergeCell ref="A57:V57"/>
    <mergeCell ref="W57:Z57"/>
    <mergeCell ref="AA57:AF57"/>
    <mergeCell ref="AG57:AL57"/>
    <mergeCell ref="A56:V56"/>
    <mergeCell ref="W56:Z56"/>
    <mergeCell ref="AA56:AF56"/>
    <mergeCell ref="AG56:AL56"/>
    <mergeCell ref="AM56:AR56"/>
    <mergeCell ref="AS56:AX56"/>
    <mergeCell ref="AM57:AR57"/>
    <mergeCell ref="AS57:AX57"/>
    <mergeCell ref="AM58:AR58"/>
    <mergeCell ref="AS58:AX58"/>
    <mergeCell ref="AM59:AR59"/>
    <mergeCell ref="AS59:AX59"/>
    <mergeCell ref="A58:V58"/>
    <mergeCell ref="W58:Z58"/>
    <mergeCell ref="A59:V59"/>
    <mergeCell ref="W59:Z59"/>
    <mergeCell ref="AA59:AF59"/>
    <mergeCell ref="AG59:AL59"/>
    <mergeCell ref="AA58:AF58"/>
    <mergeCell ref="AG58:AL58"/>
    <mergeCell ref="AA61:AF61"/>
    <mergeCell ref="AG61:AL61"/>
    <mergeCell ref="A60:V60"/>
    <mergeCell ref="W60:Z60"/>
    <mergeCell ref="AA60:AF60"/>
    <mergeCell ref="AG60:AL60"/>
    <mergeCell ref="AG63:AL63"/>
    <mergeCell ref="AS61:AX61"/>
    <mergeCell ref="A62:V62"/>
    <mergeCell ref="W62:Z62"/>
    <mergeCell ref="AA62:AF62"/>
    <mergeCell ref="AG62:AL62"/>
    <mergeCell ref="AM62:AR62"/>
    <mergeCell ref="AS62:AX62"/>
    <mergeCell ref="A61:V61"/>
    <mergeCell ref="W61:Z61"/>
    <mergeCell ref="A64:V64"/>
    <mergeCell ref="W64:Z64"/>
    <mergeCell ref="AA64:AF64"/>
    <mergeCell ref="AG64:AL64"/>
    <mergeCell ref="AM64:AR64"/>
    <mergeCell ref="AS64:AX64"/>
    <mergeCell ref="AS15:AX15"/>
    <mergeCell ref="A15:P15"/>
    <mergeCell ref="Q15:T15"/>
    <mergeCell ref="U15:Z15"/>
    <mergeCell ref="AA15:AF15"/>
    <mergeCell ref="AM63:AR63"/>
    <mergeCell ref="AS63:AX63"/>
    <mergeCell ref="A63:V63"/>
    <mergeCell ref="W63:Z63"/>
    <mergeCell ref="AA63:AF6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41"/>
  <sheetViews>
    <sheetView zoomScalePageLayoutView="0" workbookViewId="0" topLeftCell="A1">
      <selection activeCell="AG8" sqref="AG8:AL8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266</v>
      </c>
    </row>
    <row r="2" spans="1:50" s="21" customFormat="1" ht="12.75" thickBot="1">
      <c r="A2" s="852">
        <v>1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3">
        <v>2</v>
      </c>
      <c r="X2" s="853"/>
      <c r="Y2" s="853"/>
      <c r="Z2" s="853"/>
      <c r="AA2" s="853">
        <v>3</v>
      </c>
      <c r="AB2" s="853"/>
      <c r="AC2" s="853"/>
      <c r="AD2" s="853"/>
      <c r="AE2" s="853"/>
      <c r="AF2" s="853"/>
      <c r="AG2" s="853">
        <v>4</v>
      </c>
      <c r="AH2" s="853"/>
      <c r="AI2" s="853"/>
      <c r="AJ2" s="853"/>
      <c r="AK2" s="853"/>
      <c r="AL2" s="853"/>
      <c r="AM2" s="853">
        <v>5</v>
      </c>
      <c r="AN2" s="853"/>
      <c r="AO2" s="853"/>
      <c r="AP2" s="853"/>
      <c r="AQ2" s="853"/>
      <c r="AR2" s="853"/>
      <c r="AS2" s="853">
        <v>6</v>
      </c>
      <c r="AT2" s="853"/>
      <c r="AU2" s="853"/>
      <c r="AV2" s="853"/>
      <c r="AW2" s="853"/>
      <c r="AX2" s="853"/>
    </row>
    <row r="3" spans="1:50" s="20" customFormat="1" ht="12.75">
      <c r="A3" s="864" t="s">
        <v>265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5"/>
      <c r="W3" s="866"/>
      <c r="X3" s="862"/>
      <c r="Y3" s="862"/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2"/>
      <c r="AL3" s="862"/>
      <c r="AM3" s="862"/>
      <c r="AN3" s="862"/>
      <c r="AO3" s="862"/>
      <c r="AP3" s="862"/>
      <c r="AQ3" s="862"/>
      <c r="AR3" s="862"/>
      <c r="AS3" s="862"/>
      <c r="AT3" s="862"/>
      <c r="AU3" s="862"/>
      <c r="AV3" s="862"/>
      <c r="AW3" s="862"/>
      <c r="AX3" s="863"/>
    </row>
    <row r="4" spans="1:50" s="20" customFormat="1" ht="12.75">
      <c r="A4" s="761" t="s">
        <v>776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2"/>
      <c r="W4" s="756"/>
      <c r="X4" s="757"/>
      <c r="Y4" s="757"/>
      <c r="Z4" s="757"/>
      <c r="AA4" s="757"/>
      <c r="AB4" s="757"/>
      <c r="AC4" s="757"/>
      <c r="AD4" s="757"/>
      <c r="AE4" s="757"/>
      <c r="AF4" s="757"/>
      <c r="AG4" s="757"/>
      <c r="AH4" s="757"/>
      <c r="AI4" s="757"/>
      <c r="AJ4" s="757"/>
      <c r="AK4" s="757"/>
      <c r="AL4" s="757"/>
      <c r="AM4" s="757"/>
      <c r="AN4" s="757"/>
      <c r="AO4" s="757"/>
      <c r="AP4" s="757"/>
      <c r="AQ4" s="757"/>
      <c r="AR4" s="757"/>
      <c r="AS4" s="757"/>
      <c r="AT4" s="757"/>
      <c r="AU4" s="757"/>
      <c r="AV4" s="757"/>
      <c r="AW4" s="757"/>
      <c r="AX4" s="861"/>
    </row>
    <row r="5" spans="1:50" s="32" customFormat="1" ht="9.75">
      <c r="A5" s="763" t="s">
        <v>237</v>
      </c>
      <c r="B5" s="764"/>
      <c r="C5" s="764"/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0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AQ5" s="571"/>
      <c r="AR5" s="571"/>
      <c r="AS5" s="571"/>
      <c r="AT5" s="571"/>
      <c r="AU5" s="571"/>
      <c r="AV5" s="571"/>
      <c r="AW5" s="571"/>
      <c r="AX5" s="572"/>
    </row>
    <row r="6" spans="1:50" s="20" customFormat="1" ht="12.75">
      <c r="A6" s="754" t="s">
        <v>236</v>
      </c>
      <c r="B6" s="754"/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4"/>
      <c r="P6" s="754"/>
      <c r="Q6" s="754"/>
      <c r="R6" s="754"/>
      <c r="S6" s="754"/>
      <c r="T6" s="754"/>
      <c r="U6" s="754"/>
      <c r="V6" s="755"/>
      <c r="W6" s="756">
        <v>181</v>
      </c>
      <c r="X6" s="757"/>
      <c r="Y6" s="757"/>
      <c r="Z6" s="757"/>
      <c r="AA6" s="553">
        <v>0</v>
      </c>
      <c r="AB6" s="553"/>
      <c r="AC6" s="553"/>
      <c r="AD6" s="553"/>
      <c r="AE6" s="553"/>
      <c r="AF6" s="553"/>
      <c r="AG6" s="635">
        <v>147075</v>
      </c>
      <c r="AH6" s="635"/>
      <c r="AI6" s="635"/>
      <c r="AJ6" s="635"/>
      <c r="AK6" s="635"/>
      <c r="AL6" s="635"/>
      <c r="AM6" s="758">
        <f>AG6</f>
        <v>147075</v>
      </c>
      <c r="AN6" s="635"/>
      <c r="AO6" s="635"/>
      <c r="AP6" s="635"/>
      <c r="AQ6" s="635"/>
      <c r="AR6" s="635"/>
      <c r="AS6" s="553">
        <v>0</v>
      </c>
      <c r="AT6" s="553"/>
      <c r="AU6" s="553"/>
      <c r="AV6" s="553"/>
      <c r="AW6" s="553"/>
      <c r="AX6" s="573"/>
    </row>
    <row r="7" spans="1:50" s="20" customFormat="1" ht="12.75">
      <c r="A7" s="765" t="s">
        <v>235</v>
      </c>
      <c r="B7" s="765"/>
      <c r="C7" s="765"/>
      <c r="D7" s="765"/>
      <c r="E7" s="765"/>
      <c r="F7" s="765"/>
      <c r="G7" s="765"/>
      <c r="H7" s="765"/>
      <c r="I7" s="765"/>
      <c r="J7" s="765"/>
      <c r="K7" s="765"/>
      <c r="L7" s="765"/>
      <c r="M7" s="765"/>
      <c r="N7" s="765"/>
      <c r="O7" s="765"/>
      <c r="P7" s="765"/>
      <c r="Q7" s="765"/>
      <c r="R7" s="765"/>
      <c r="S7" s="765"/>
      <c r="T7" s="765"/>
      <c r="U7" s="765"/>
      <c r="V7" s="766"/>
      <c r="W7" s="859">
        <v>182</v>
      </c>
      <c r="X7" s="783"/>
      <c r="Y7" s="783"/>
      <c r="Z7" s="783"/>
      <c r="AA7" s="544">
        <v>0</v>
      </c>
      <c r="AB7" s="544"/>
      <c r="AC7" s="544"/>
      <c r="AD7" s="544"/>
      <c r="AE7" s="544"/>
      <c r="AF7" s="544"/>
      <c r="AG7" s="643">
        <v>180107</v>
      </c>
      <c r="AH7" s="643"/>
      <c r="AI7" s="643"/>
      <c r="AJ7" s="643"/>
      <c r="AK7" s="643"/>
      <c r="AL7" s="643"/>
      <c r="AM7" s="860">
        <v>131462</v>
      </c>
      <c r="AN7" s="643"/>
      <c r="AO7" s="643"/>
      <c r="AP7" s="643"/>
      <c r="AQ7" s="643"/>
      <c r="AR7" s="643"/>
      <c r="AS7" s="545">
        <f>AG7-AM7</f>
        <v>48645</v>
      </c>
      <c r="AT7" s="544"/>
      <c r="AU7" s="544"/>
      <c r="AV7" s="544"/>
      <c r="AW7" s="544"/>
      <c r="AX7" s="574"/>
    </row>
    <row r="8" spans="1:50" s="20" customFormat="1" ht="12.75">
      <c r="A8" s="761" t="s">
        <v>777</v>
      </c>
      <c r="B8" s="761"/>
      <c r="C8" s="761"/>
      <c r="D8" s="761"/>
      <c r="E8" s="761"/>
      <c r="F8" s="761"/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761"/>
      <c r="S8" s="761"/>
      <c r="T8" s="761"/>
      <c r="U8" s="761"/>
      <c r="V8" s="762"/>
      <c r="W8" s="756"/>
      <c r="X8" s="757"/>
      <c r="Y8" s="757"/>
      <c r="Z8" s="757"/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3"/>
      <c r="AN8" s="553"/>
      <c r="AO8" s="553"/>
      <c r="AP8" s="553"/>
      <c r="AQ8" s="553"/>
      <c r="AR8" s="553"/>
      <c r="AS8" s="553"/>
      <c r="AT8" s="553"/>
      <c r="AU8" s="553"/>
      <c r="AV8" s="553"/>
      <c r="AW8" s="553"/>
      <c r="AX8" s="573"/>
    </row>
    <row r="9" spans="1:50" s="32" customFormat="1" ht="12">
      <c r="A9" s="763" t="s">
        <v>237</v>
      </c>
      <c r="B9" s="764"/>
      <c r="C9" s="764"/>
      <c r="D9" s="764"/>
      <c r="E9" s="764"/>
      <c r="F9" s="764"/>
      <c r="G9" s="764"/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764"/>
      <c r="S9" s="764"/>
      <c r="T9" s="764"/>
      <c r="U9" s="764"/>
      <c r="V9" s="764"/>
      <c r="W9" s="760"/>
      <c r="X9" s="571"/>
      <c r="Y9" s="571"/>
      <c r="Z9" s="571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553"/>
      <c r="AT9" s="553"/>
      <c r="AU9" s="553"/>
      <c r="AV9" s="553"/>
      <c r="AW9" s="553"/>
      <c r="AX9" s="573"/>
    </row>
    <row r="10" spans="1:50" s="20" customFormat="1" ht="12.75">
      <c r="A10" s="754" t="s">
        <v>236</v>
      </c>
      <c r="B10" s="754"/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4"/>
      <c r="N10" s="754"/>
      <c r="O10" s="754"/>
      <c r="P10" s="754"/>
      <c r="Q10" s="754"/>
      <c r="R10" s="754"/>
      <c r="S10" s="754"/>
      <c r="T10" s="754"/>
      <c r="U10" s="754"/>
      <c r="V10" s="755"/>
      <c r="W10" s="756">
        <v>185</v>
      </c>
      <c r="X10" s="757"/>
      <c r="Y10" s="757"/>
      <c r="Z10" s="757"/>
      <c r="AA10" s="635">
        <v>14567</v>
      </c>
      <c r="AB10" s="635"/>
      <c r="AC10" s="635"/>
      <c r="AD10" s="635"/>
      <c r="AE10" s="635"/>
      <c r="AF10" s="635"/>
      <c r="AG10" s="635">
        <v>11624</v>
      </c>
      <c r="AH10" s="635"/>
      <c r="AI10" s="635"/>
      <c r="AJ10" s="635"/>
      <c r="AK10" s="635"/>
      <c r="AL10" s="635"/>
      <c r="AM10" s="758">
        <v>25425</v>
      </c>
      <c r="AN10" s="635"/>
      <c r="AO10" s="635"/>
      <c r="AP10" s="635"/>
      <c r="AQ10" s="635"/>
      <c r="AR10" s="635"/>
      <c r="AS10" s="635">
        <f>AA10+AG10-AM10</f>
        <v>766</v>
      </c>
      <c r="AT10" s="635"/>
      <c r="AU10" s="635"/>
      <c r="AV10" s="635"/>
      <c r="AW10" s="635"/>
      <c r="AX10" s="759"/>
    </row>
    <row r="11" spans="1:50" s="20" customFormat="1" ht="13.5" thickBot="1">
      <c r="A11" s="765" t="s">
        <v>235</v>
      </c>
      <c r="B11" s="765"/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6"/>
      <c r="W11" s="857">
        <v>186</v>
      </c>
      <c r="X11" s="858"/>
      <c r="Y11" s="858"/>
      <c r="Z11" s="858"/>
      <c r="AA11" s="854">
        <v>766</v>
      </c>
      <c r="AB11" s="854"/>
      <c r="AC11" s="854"/>
      <c r="AD11" s="854"/>
      <c r="AE11" s="854"/>
      <c r="AF11" s="854"/>
      <c r="AG11" s="854">
        <v>9685</v>
      </c>
      <c r="AH11" s="854"/>
      <c r="AI11" s="854"/>
      <c r="AJ11" s="854"/>
      <c r="AK11" s="854"/>
      <c r="AL11" s="854"/>
      <c r="AM11" s="856">
        <v>10451</v>
      </c>
      <c r="AN11" s="854"/>
      <c r="AO11" s="854"/>
      <c r="AP11" s="854"/>
      <c r="AQ11" s="854"/>
      <c r="AR11" s="854"/>
      <c r="AS11" s="854">
        <f>AA11+AG11-AM11</f>
        <v>0</v>
      </c>
      <c r="AT11" s="854"/>
      <c r="AU11" s="854"/>
      <c r="AV11" s="854"/>
      <c r="AW11" s="854"/>
      <c r="AX11" s="855"/>
    </row>
    <row r="12" spans="23:50" s="33" customFormat="1" ht="8.25"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1:50" s="25" customFormat="1" ht="15">
      <c r="A13" s="636" t="s">
        <v>264</v>
      </c>
      <c r="B13" s="636"/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636"/>
      <c r="AB13" s="636"/>
      <c r="AC13" s="636"/>
      <c r="AD13" s="636"/>
      <c r="AE13" s="636"/>
      <c r="AF13" s="636"/>
      <c r="AG13" s="636"/>
      <c r="AH13" s="636"/>
      <c r="AI13" s="636"/>
      <c r="AJ13" s="636"/>
      <c r="AK13" s="636"/>
      <c r="AL13" s="636"/>
      <c r="AM13" s="636"/>
      <c r="AN13" s="636"/>
      <c r="AO13" s="636"/>
      <c r="AP13" s="636"/>
      <c r="AQ13" s="636"/>
      <c r="AR13" s="636"/>
      <c r="AS13" s="636"/>
      <c r="AT13" s="636"/>
      <c r="AU13" s="636"/>
      <c r="AV13" s="636"/>
      <c r="AW13" s="636"/>
      <c r="AX13" s="636"/>
    </row>
    <row r="14" spans="1:50" s="18" customFormat="1" ht="6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</row>
    <row r="15" spans="1:50" s="9" customFormat="1" ht="12">
      <c r="A15" s="811" t="s">
        <v>168</v>
      </c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  <c r="U15" s="812"/>
      <c r="V15" s="813"/>
      <c r="W15" s="806" t="s">
        <v>263</v>
      </c>
      <c r="X15" s="807"/>
      <c r="Y15" s="807"/>
      <c r="Z15" s="807"/>
      <c r="AA15" s="807"/>
      <c r="AB15" s="807"/>
      <c r="AC15" s="807"/>
      <c r="AD15" s="807"/>
      <c r="AE15" s="807"/>
      <c r="AF15" s="807"/>
      <c r="AG15" s="807"/>
      <c r="AH15" s="807"/>
      <c r="AI15" s="807"/>
      <c r="AJ15" s="807"/>
      <c r="AK15" s="806" t="s">
        <v>262</v>
      </c>
      <c r="AL15" s="807"/>
      <c r="AM15" s="807"/>
      <c r="AN15" s="807"/>
      <c r="AO15" s="807"/>
      <c r="AP15" s="807"/>
      <c r="AQ15" s="807"/>
      <c r="AR15" s="807"/>
      <c r="AS15" s="807"/>
      <c r="AT15" s="807"/>
      <c r="AU15" s="807"/>
      <c r="AV15" s="807"/>
      <c r="AW15" s="807"/>
      <c r="AX15" s="807"/>
    </row>
    <row r="16" spans="1:50" s="9" customFormat="1" ht="12">
      <c r="A16" s="808" t="s">
        <v>165</v>
      </c>
      <c r="B16" s="808"/>
      <c r="C16" s="808"/>
      <c r="D16" s="808"/>
      <c r="E16" s="808"/>
      <c r="F16" s="808"/>
      <c r="G16" s="808"/>
      <c r="H16" s="808"/>
      <c r="I16" s="808"/>
      <c r="J16" s="808"/>
      <c r="K16" s="808"/>
      <c r="L16" s="808"/>
      <c r="M16" s="808"/>
      <c r="N16" s="808"/>
      <c r="O16" s="808"/>
      <c r="P16" s="808"/>
      <c r="Q16" s="808"/>
      <c r="R16" s="808"/>
      <c r="S16" s="808" t="s">
        <v>164</v>
      </c>
      <c r="T16" s="808"/>
      <c r="U16" s="808"/>
      <c r="V16" s="808"/>
      <c r="W16" s="808"/>
      <c r="X16" s="808"/>
      <c r="Y16" s="808"/>
      <c r="Z16" s="808"/>
      <c r="AA16" s="808"/>
      <c r="AB16" s="808"/>
      <c r="AC16" s="808"/>
      <c r="AD16" s="808"/>
      <c r="AE16" s="808"/>
      <c r="AF16" s="808"/>
      <c r="AG16" s="808"/>
      <c r="AH16" s="808"/>
      <c r="AI16" s="808"/>
      <c r="AJ16" s="808"/>
      <c r="AK16" s="808"/>
      <c r="AL16" s="808"/>
      <c r="AM16" s="808"/>
      <c r="AN16" s="808"/>
      <c r="AO16" s="808"/>
      <c r="AP16" s="808"/>
      <c r="AQ16" s="808"/>
      <c r="AR16" s="808"/>
      <c r="AS16" s="808"/>
      <c r="AT16" s="808"/>
      <c r="AU16" s="808"/>
      <c r="AV16" s="808"/>
      <c r="AW16" s="808"/>
      <c r="AX16" s="808"/>
    </row>
    <row r="17" spans="1:50" s="9" customFormat="1" ht="12.75" thickBot="1">
      <c r="A17" s="567">
        <v>1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>
        <v>2</v>
      </c>
      <c r="T17" s="567"/>
      <c r="U17" s="567"/>
      <c r="V17" s="567"/>
      <c r="W17" s="567">
        <v>3</v>
      </c>
      <c r="X17" s="567"/>
      <c r="Y17" s="567"/>
      <c r="Z17" s="567"/>
      <c r="AA17" s="567"/>
      <c r="AB17" s="567"/>
      <c r="AC17" s="567"/>
      <c r="AD17" s="567"/>
      <c r="AE17" s="567"/>
      <c r="AF17" s="567"/>
      <c r="AG17" s="567"/>
      <c r="AH17" s="567"/>
      <c r="AI17" s="567"/>
      <c r="AJ17" s="567"/>
      <c r="AK17" s="567">
        <v>4</v>
      </c>
      <c r="AL17" s="567"/>
      <c r="AM17" s="567"/>
      <c r="AN17" s="567"/>
      <c r="AO17" s="567"/>
      <c r="AP17" s="567"/>
      <c r="AQ17" s="567"/>
      <c r="AR17" s="567"/>
      <c r="AS17" s="567"/>
      <c r="AT17" s="567"/>
      <c r="AU17" s="567"/>
      <c r="AV17" s="567"/>
      <c r="AW17" s="567"/>
      <c r="AX17" s="567"/>
    </row>
    <row r="18" spans="1:50" s="5" customFormat="1" ht="13.5" thickBot="1">
      <c r="A18" s="817" t="s">
        <v>261</v>
      </c>
      <c r="B18" s="818"/>
      <c r="C18" s="818"/>
      <c r="D18" s="818"/>
      <c r="E18" s="818"/>
      <c r="F18" s="818"/>
      <c r="G18" s="818"/>
      <c r="H18" s="818"/>
      <c r="I18" s="818"/>
      <c r="J18" s="818"/>
      <c r="K18" s="818"/>
      <c r="L18" s="818"/>
      <c r="M18" s="818"/>
      <c r="N18" s="818"/>
      <c r="O18" s="818"/>
      <c r="P18" s="818"/>
      <c r="Q18" s="818"/>
      <c r="R18" s="823"/>
      <c r="S18" s="829" t="s">
        <v>204</v>
      </c>
      <c r="T18" s="830"/>
      <c r="U18" s="830"/>
      <c r="V18" s="830"/>
      <c r="W18" s="809" t="e">
        <f>#REF!</f>
        <v>#REF!</v>
      </c>
      <c r="X18" s="810"/>
      <c r="Y18" s="810"/>
      <c r="Z18" s="810"/>
      <c r="AA18" s="810"/>
      <c r="AB18" s="810"/>
      <c r="AC18" s="810"/>
      <c r="AD18" s="810"/>
      <c r="AE18" s="810"/>
      <c r="AF18" s="810"/>
      <c r="AG18" s="810"/>
      <c r="AH18" s="810"/>
      <c r="AI18" s="810"/>
      <c r="AJ18" s="810"/>
      <c r="AK18" s="849" t="e">
        <f>#REF!</f>
        <v>#REF!</v>
      </c>
      <c r="AL18" s="850"/>
      <c r="AM18" s="850"/>
      <c r="AN18" s="850"/>
      <c r="AO18" s="850"/>
      <c r="AP18" s="850"/>
      <c r="AQ18" s="850"/>
      <c r="AR18" s="850"/>
      <c r="AS18" s="850"/>
      <c r="AT18" s="850"/>
      <c r="AU18" s="850"/>
      <c r="AV18" s="850"/>
      <c r="AW18" s="850"/>
      <c r="AX18" s="851"/>
    </row>
    <row r="19" spans="1:50" s="9" customFormat="1" ht="12">
      <c r="A19" s="824"/>
      <c r="B19" s="825"/>
      <c r="C19" s="825"/>
      <c r="D19" s="825"/>
      <c r="E19" s="825"/>
      <c r="F19" s="825"/>
      <c r="G19" s="825"/>
      <c r="H19" s="825"/>
      <c r="I19" s="825"/>
      <c r="J19" s="825"/>
      <c r="K19" s="825"/>
      <c r="L19" s="825"/>
      <c r="M19" s="825"/>
      <c r="N19" s="825"/>
      <c r="O19" s="825"/>
      <c r="P19" s="825"/>
      <c r="Q19" s="825"/>
      <c r="R19" s="826"/>
      <c r="S19" s="771"/>
      <c r="T19" s="772"/>
      <c r="U19" s="772"/>
      <c r="V19" s="773"/>
      <c r="W19" s="594" t="s">
        <v>260</v>
      </c>
      <c r="X19" s="594"/>
      <c r="Y19" s="594"/>
      <c r="Z19" s="594"/>
      <c r="AA19" s="594"/>
      <c r="AB19" s="594"/>
      <c r="AC19" s="594"/>
      <c r="AD19" s="594"/>
      <c r="AE19" s="594"/>
      <c r="AF19" s="594"/>
      <c r="AG19" s="594"/>
      <c r="AH19" s="594"/>
      <c r="AI19" s="594"/>
      <c r="AJ19" s="594"/>
      <c r="AK19" s="594" t="s">
        <v>259</v>
      </c>
      <c r="AL19" s="594"/>
      <c r="AM19" s="594"/>
      <c r="AN19" s="594"/>
      <c r="AO19" s="594"/>
      <c r="AP19" s="594"/>
      <c r="AQ19" s="594"/>
      <c r="AR19" s="594"/>
      <c r="AS19" s="594"/>
      <c r="AT19" s="594"/>
      <c r="AU19" s="594"/>
      <c r="AV19" s="594"/>
      <c r="AW19" s="594"/>
      <c r="AX19" s="594"/>
    </row>
    <row r="20" spans="1:50" s="9" customFormat="1" ht="12">
      <c r="A20" s="768"/>
      <c r="B20" s="769"/>
      <c r="C20" s="769"/>
      <c r="D20" s="769"/>
      <c r="E20" s="769"/>
      <c r="F20" s="769"/>
      <c r="G20" s="769"/>
      <c r="H20" s="769"/>
      <c r="I20" s="769"/>
      <c r="J20" s="769"/>
      <c r="K20" s="769"/>
      <c r="L20" s="769"/>
      <c r="M20" s="769"/>
      <c r="N20" s="769"/>
      <c r="O20" s="769"/>
      <c r="P20" s="769"/>
      <c r="Q20" s="769"/>
      <c r="R20" s="770"/>
      <c r="S20" s="771"/>
      <c r="T20" s="772"/>
      <c r="U20" s="772"/>
      <c r="V20" s="773"/>
      <c r="W20" s="567" t="s">
        <v>258</v>
      </c>
      <c r="X20" s="567"/>
      <c r="Y20" s="567"/>
      <c r="Z20" s="567"/>
      <c r="AA20" s="567"/>
      <c r="AB20" s="567"/>
      <c r="AC20" s="567"/>
      <c r="AD20" s="567" t="s">
        <v>257</v>
      </c>
      <c r="AE20" s="567"/>
      <c r="AF20" s="567"/>
      <c r="AG20" s="567"/>
      <c r="AH20" s="567"/>
      <c r="AI20" s="567"/>
      <c r="AJ20" s="567"/>
      <c r="AK20" s="567" t="s">
        <v>258</v>
      </c>
      <c r="AL20" s="567"/>
      <c r="AM20" s="567"/>
      <c r="AN20" s="567"/>
      <c r="AO20" s="567"/>
      <c r="AP20" s="567"/>
      <c r="AQ20" s="567"/>
      <c r="AR20" s="567" t="s">
        <v>257</v>
      </c>
      <c r="AS20" s="567"/>
      <c r="AT20" s="567"/>
      <c r="AU20" s="567"/>
      <c r="AV20" s="567"/>
      <c r="AW20" s="567"/>
      <c r="AX20" s="567"/>
    </row>
    <row r="21" spans="1:50" s="9" customFormat="1" ht="12">
      <c r="A21" s="768"/>
      <c r="B21" s="769"/>
      <c r="C21" s="769"/>
      <c r="D21" s="769"/>
      <c r="E21" s="769"/>
      <c r="F21" s="769"/>
      <c r="G21" s="769"/>
      <c r="H21" s="769"/>
      <c r="I21" s="769"/>
      <c r="J21" s="769"/>
      <c r="K21" s="769"/>
      <c r="L21" s="769"/>
      <c r="M21" s="769"/>
      <c r="N21" s="769"/>
      <c r="O21" s="769"/>
      <c r="P21" s="769"/>
      <c r="Q21" s="769"/>
      <c r="R21" s="770"/>
      <c r="S21" s="771"/>
      <c r="T21" s="772"/>
      <c r="U21" s="772"/>
      <c r="V21" s="773"/>
      <c r="W21" s="594" t="s">
        <v>256</v>
      </c>
      <c r="X21" s="594"/>
      <c r="Y21" s="594"/>
      <c r="Z21" s="594"/>
      <c r="AA21" s="594"/>
      <c r="AB21" s="594"/>
      <c r="AC21" s="594"/>
      <c r="AD21" s="594" t="s">
        <v>255</v>
      </c>
      <c r="AE21" s="594"/>
      <c r="AF21" s="594"/>
      <c r="AG21" s="594"/>
      <c r="AH21" s="594"/>
      <c r="AI21" s="594"/>
      <c r="AJ21" s="594"/>
      <c r="AK21" s="594" t="s">
        <v>256</v>
      </c>
      <c r="AL21" s="594"/>
      <c r="AM21" s="594"/>
      <c r="AN21" s="594"/>
      <c r="AO21" s="594"/>
      <c r="AP21" s="594"/>
      <c r="AQ21" s="594"/>
      <c r="AR21" s="594" t="s">
        <v>255</v>
      </c>
      <c r="AS21" s="594"/>
      <c r="AT21" s="594"/>
      <c r="AU21" s="594"/>
      <c r="AV21" s="594"/>
      <c r="AW21" s="594"/>
      <c r="AX21" s="594"/>
    </row>
    <row r="22" spans="1:50" s="9" customFormat="1" ht="12.75" thickBot="1">
      <c r="A22" s="768"/>
      <c r="B22" s="769"/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69"/>
      <c r="O22" s="769"/>
      <c r="P22" s="769"/>
      <c r="Q22" s="769"/>
      <c r="R22" s="770"/>
      <c r="S22" s="771"/>
      <c r="T22" s="772"/>
      <c r="U22" s="772"/>
      <c r="V22" s="773"/>
      <c r="W22" s="567">
        <v>3</v>
      </c>
      <c r="X22" s="567"/>
      <c r="Y22" s="567"/>
      <c r="Z22" s="567"/>
      <c r="AA22" s="567"/>
      <c r="AB22" s="567"/>
      <c r="AC22" s="567"/>
      <c r="AD22" s="567">
        <v>4</v>
      </c>
      <c r="AE22" s="567"/>
      <c r="AF22" s="567"/>
      <c r="AG22" s="567"/>
      <c r="AH22" s="567"/>
      <c r="AI22" s="567"/>
      <c r="AJ22" s="567"/>
      <c r="AK22" s="567">
        <v>5</v>
      </c>
      <c r="AL22" s="567"/>
      <c r="AM22" s="567"/>
      <c r="AN22" s="567"/>
      <c r="AO22" s="567"/>
      <c r="AP22" s="567"/>
      <c r="AQ22" s="567"/>
      <c r="AR22" s="567">
        <v>6</v>
      </c>
      <c r="AS22" s="567"/>
      <c r="AT22" s="567"/>
      <c r="AU22" s="567"/>
      <c r="AV22" s="567"/>
      <c r="AW22" s="567"/>
      <c r="AX22" s="567"/>
    </row>
    <row r="23" spans="1:50" s="5" customFormat="1" ht="12.75">
      <c r="A23" s="817" t="s">
        <v>254</v>
      </c>
      <c r="B23" s="818"/>
      <c r="C23" s="818"/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9"/>
      <c r="S23" s="831"/>
      <c r="T23" s="832"/>
      <c r="U23" s="832"/>
      <c r="V23" s="833"/>
      <c r="W23" s="834">
        <v>0</v>
      </c>
      <c r="X23" s="834"/>
      <c r="Y23" s="834"/>
      <c r="Z23" s="834"/>
      <c r="AA23" s="834"/>
      <c r="AB23" s="834"/>
      <c r="AC23" s="834"/>
      <c r="AD23" s="834">
        <v>0</v>
      </c>
      <c r="AE23" s="834"/>
      <c r="AF23" s="834"/>
      <c r="AG23" s="834"/>
      <c r="AH23" s="834"/>
      <c r="AI23" s="834"/>
      <c r="AJ23" s="834"/>
      <c r="AK23" s="834">
        <v>0</v>
      </c>
      <c r="AL23" s="834"/>
      <c r="AM23" s="834"/>
      <c r="AN23" s="834"/>
      <c r="AO23" s="834"/>
      <c r="AP23" s="834"/>
      <c r="AQ23" s="834"/>
      <c r="AR23" s="598">
        <v>0</v>
      </c>
      <c r="AS23" s="598"/>
      <c r="AT23" s="598"/>
      <c r="AU23" s="598"/>
      <c r="AV23" s="598"/>
      <c r="AW23" s="598"/>
      <c r="AX23" s="599"/>
    </row>
    <row r="24" spans="1:50" s="5" customFormat="1" ht="12.75">
      <c r="A24" s="820" t="s">
        <v>253</v>
      </c>
      <c r="B24" s="821"/>
      <c r="C24" s="821"/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1"/>
      <c r="Q24" s="821"/>
      <c r="R24" s="822"/>
      <c r="S24" s="800"/>
      <c r="T24" s="801"/>
      <c r="U24" s="801"/>
      <c r="V24" s="802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3"/>
      <c r="AJ24" s="553"/>
      <c r="AK24" s="553"/>
      <c r="AL24" s="553"/>
      <c r="AM24" s="553"/>
      <c r="AN24" s="553"/>
      <c r="AO24" s="553"/>
      <c r="AP24" s="553"/>
      <c r="AQ24" s="553"/>
      <c r="AR24" s="841"/>
      <c r="AS24" s="841"/>
      <c r="AT24" s="841"/>
      <c r="AU24" s="841"/>
      <c r="AV24" s="841"/>
      <c r="AW24" s="841"/>
      <c r="AX24" s="842"/>
    </row>
    <row r="25" spans="1:50" s="5" customFormat="1" ht="12.75">
      <c r="A25" s="820" t="s">
        <v>252</v>
      </c>
      <c r="B25" s="821"/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22"/>
      <c r="S25" s="800" t="s">
        <v>31</v>
      </c>
      <c r="T25" s="801"/>
      <c r="U25" s="801"/>
      <c r="V25" s="802"/>
      <c r="W25" s="553"/>
      <c r="X25" s="553"/>
      <c r="Y25" s="553"/>
      <c r="Z25" s="553"/>
      <c r="AA25" s="553"/>
      <c r="AB25" s="553"/>
      <c r="AC25" s="553"/>
      <c r="AD25" s="553"/>
      <c r="AE25" s="553"/>
      <c r="AF25" s="553"/>
      <c r="AG25" s="553"/>
      <c r="AH25" s="553"/>
      <c r="AI25" s="553"/>
      <c r="AJ25" s="553"/>
      <c r="AK25" s="553"/>
      <c r="AL25" s="553"/>
      <c r="AM25" s="553"/>
      <c r="AN25" s="553"/>
      <c r="AO25" s="553"/>
      <c r="AP25" s="553"/>
      <c r="AQ25" s="553"/>
      <c r="AR25" s="841"/>
      <c r="AS25" s="841"/>
      <c r="AT25" s="841"/>
      <c r="AU25" s="841"/>
      <c r="AV25" s="841"/>
      <c r="AW25" s="841"/>
      <c r="AX25" s="842"/>
    </row>
    <row r="26" spans="1:50" s="5" customFormat="1" ht="12.75">
      <c r="A26" s="827" t="s">
        <v>25</v>
      </c>
      <c r="B26" s="828"/>
      <c r="C26" s="828"/>
      <c r="D26" s="828"/>
      <c r="E26" s="828"/>
      <c r="F26" s="828"/>
      <c r="G26" s="828"/>
      <c r="H26" s="828"/>
      <c r="I26" s="828"/>
      <c r="J26" s="828"/>
      <c r="K26" s="828"/>
      <c r="L26" s="828"/>
      <c r="M26" s="828"/>
      <c r="N26" s="828"/>
      <c r="O26" s="828"/>
      <c r="P26" s="828"/>
      <c r="Q26" s="828"/>
      <c r="R26" s="828"/>
      <c r="S26" s="814"/>
      <c r="T26" s="815"/>
      <c r="U26" s="815"/>
      <c r="V26" s="816"/>
      <c r="W26" s="567">
        <v>0</v>
      </c>
      <c r="X26" s="567"/>
      <c r="Y26" s="567"/>
      <c r="Z26" s="567"/>
      <c r="AA26" s="567"/>
      <c r="AB26" s="567"/>
      <c r="AC26" s="567"/>
      <c r="AD26" s="567">
        <v>0</v>
      </c>
      <c r="AE26" s="567"/>
      <c r="AF26" s="567"/>
      <c r="AG26" s="567"/>
      <c r="AH26" s="567"/>
      <c r="AI26" s="567"/>
      <c r="AJ26" s="567"/>
      <c r="AK26" s="567">
        <v>0</v>
      </c>
      <c r="AL26" s="567"/>
      <c r="AM26" s="567"/>
      <c r="AN26" s="567"/>
      <c r="AO26" s="567"/>
      <c r="AP26" s="567"/>
      <c r="AQ26" s="567"/>
      <c r="AR26" s="547">
        <v>0</v>
      </c>
      <c r="AS26" s="547"/>
      <c r="AT26" s="547"/>
      <c r="AU26" s="547"/>
      <c r="AV26" s="547"/>
      <c r="AW26" s="547"/>
      <c r="AX26" s="568"/>
    </row>
    <row r="27" spans="1:50" s="5" customFormat="1" ht="12.75">
      <c r="A27" s="774" t="s">
        <v>732</v>
      </c>
      <c r="B27" s="775"/>
      <c r="C27" s="775"/>
      <c r="D27" s="775"/>
      <c r="E27" s="775"/>
      <c r="F27" s="775"/>
      <c r="G27" s="775"/>
      <c r="H27" s="775"/>
      <c r="I27" s="775"/>
      <c r="J27" s="775"/>
      <c r="K27" s="775"/>
      <c r="L27" s="775"/>
      <c r="M27" s="775"/>
      <c r="N27" s="775"/>
      <c r="O27" s="775"/>
      <c r="P27" s="775"/>
      <c r="Q27" s="775"/>
      <c r="R27" s="776"/>
      <c r="S27" s="797" t="s">
        <v>549</v>
      </c>
      <c r="T27" s="798"/>
      <c r="U27" s="798"/>
      <c r="V27" s="799"/>
      <c r="W27" s="594"/>
      <c r="X27" s="594"/>
      <c r="Y27" s="594"/>
      <c r="Z27" s="594"/>
      <c r="AA27" s="594"/>
      <c r="AB27" s="594"/>
      <c r="AC27" s="594"/>
      <c r="AD27" s="594"/>
      <c r="AE27" s="594"/>
      <c r="AF27" s="594"/>
      <c r="AG27" s="594"/>
      <c r="AH27" s="594"/>
      <c r="AI27" s="594"/>
      <c r="AJ27" s="594"/>
      <c r="AK27" s="594"/>
      <c r="AL27" s="594"/>
      <c r="AM27" s="594"/>
      <c r="AN27" s="594"/>
      <c r="AO27" s="594"/>
      <c r="AP27" s="594"/>
      <c r="AQ27" s="594"/>
      <c r="AR27" s="550"/>
      <c r="AS27" s="550"/>
      <c r="AT27" s="550"/>
      <c r="AU27" s="550"/>
      <c r="AV27" s="550"/>
      <c r="AW27" s="550"/>
      <c r="AX27" s="569"/>
    </row>
    <row r="28" spans="1:50" s="5" customFormat="1" ht="12.75">
      <c r="A28" s="789"/>
      <c r="B28" s="790"/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1"/>
      <c r="S28" s="780" t="s">
        <v>548</v>
      </c>
      <c r="T28" s="781"/>
      <c r="U28" s="781"/>
      <c r="V28" s="782"/>
      <c r="W28" s="544">
        <v>0</v>
      </c>
      <c r="X28" s="544"/>
      <c r="Y28" s="544"/>
      <c r="Z28" s="544"/>
      <c r="AA28" s="544"/>
      <c r="AB28" s="544"/>
      <c r="AC28" s="544"/>
      <c r="AD28" s="544">
        <v>0</v>
      </c>
      <c r="AE28" s="544"/>
      <c r="AF28" s="544"/>
      <c r="AG28" s="544"/>
      <c r="AH28" s="544"/>
      <c r="AI28" s="544"/>
      <c r="AJ28" s="544"/>
      <c r="AK28" s="544">
        <v>0</v>
      </c>
      <c r="AL28" s="544"/>
      <c r="AM28" s="544"/>
      <c r="AN28" s="544"/>
      <c r="AO28" s="544"/>
      <c r="AP28" s="544"/>
      <c r="AQ28" s="544"/>
      <c r="AR28" s="846">
        <v>0</v>
      </c>
      <c r="AS28" s="847"/>
      <c r="AT28" s="847"/>
      <c r="AU28" s="847"/>
      <c r="AV28" s="847"/>
      <c r="AW28" s="847"/>
      <c r="AX28" s="848"/>
    </row>
    <row r="29" spans="1:50" s="5" customFormat="1" ht="12.75">
      <c r="A29" s="786"/>
      <c r="B29" s="787"/>
      <c r="C29" s="787"/>
      <c r="D29" s="787"/>
      <c r="E29" s="787"/>
      <c r="F29" s="787"/>
      <c r="G29" s="787"/>
      <c r="H29" s="787"/>
      <c r="I29" s="787"/>
      <c r="J29" s="787"/>
      <c r="K29" s="787"/>
      <c r="L29" s="787"/>
      <c r="M29" s="787"/>
      <c r="N29" s="787"/>
      <c r="O29" s="787"/>
      <c r="P29" s="787"/>
      <c r="Q29" s="787"/>
      <c r="R29" s="788"/>
      <c r="S29" s="800"/>
      <c r="T29" s="801"/>
      <c r="U29" s="801"/>
      <c r="V29" s="802"/>
      <c r="W29" s="553"/>
      <c r="X29" s="553"/>
      <c r="Y29" s="553"/>
      <c r="Z29" s="553"/>
      <c r="AA29" s="553"/>
      <c r="AB29" s="553"/>
      <c r="AC29" s="553"/>
      <c r="AD29" s="553"/>
      <c r="AE29" s="553"/>
      <c r="AF29" s="553"/>
      <c r="AG29" s="553"/>
      <c r="AH29" s="553"/>
      <c r="AI29" s="553"/>
      <c r="AJ29" s="553"/>
      <c r="AK29" s="553"/>
      <c r="AL29" s="553"/>
      <c r="AM29" s="553"/>
      <c r="AN29" s="553"/>
      <c r="AO29" s="553"/>
      <c r="AP29" s="553"/>
      <c r="AQ29" s="553"/>
      <c r="AR29" s="843"/>
      <c r="AS29" s="844"/>
      <c r="AT29" s="844"/>
      <c r="AU29" s="844"/>
      <c r="AV29" s="844"/>
      <c r="AW29" s="844"/>
      <c r="AX29" s="845"/>
    </row>
    <row r="30" spans="1:50" s="5" customFormat="1" ht="12.75">
      <c r="A30" s="803" t="s">
        <v>251</v>
      </c>
      <c r="B30" s="804"/>
      <c r="C30" s="804"/>
      <c r="D30" s="804"/>
      <c r="E30" s="804"/>
      <c r="F30" s="804"/>
      <c r="G30" s="804"/>
      <c r="H30" s="804"/>
      <c r="I30" s="804"/>
      <c r="J30" s="804"/>
      <c r="K30" s="804"/>
      <c r="L30" s="804"/>
      <c r="M30" s="804"/>
      <c r="N30" s="804"/>
      <c r="O30" s="804"/>
      <c r="P30" s="804"/>
      <c r="Q30" s="804"/>
      <c r="R30" s="805"/>
      <c r="S30" s="814"/>
      <c r="T30" s="815"/>
      <c r="U30" s="815"/>
      <c r="V30" s="816"/>
      <c r="W30" s="567">
        <v>0</v>
      </c>
      <c r="X30" s="567"/>
      <c r="Y30" s="567"/>
      <c r="Z30" s="567"/>
      <c r="AA30" s="567"/>
      <c r="AB30" s="567"/>
      <c r="AC30" s="567"/>
      <c r="AD30" s="567">
        <v>0</v>
      </c>
      <c r="AE30" s="567"/>
      <c r="AF30" s="567"/>
      <c r="AG30" s="567"/>
      <c r="AH30" s="567"/>
      <c r="AI30" s="567"/>
      <c r="AJ30" s="567"/>
      <c r="AK30" s="567">
        <v>0</v>
      </c>
      <c r="AL30" s="567"/>
      <c r="AM30" s="567"/>
      <c r="AN30" s="567"/>
      <c r="AO30" s="567"/>
      <c r="AP30" s="567"/>
      <c r="AQ30" s="567"/>
      <c r="AR30" s="547">
        <v>0</v>
      </c>
      <c r="AS30" s="547"/>
      <c r="AT30" s="547"/>
      <c r="AU30" s="547"/>
      <c r="AV30" s="547"/>
      <c r="AW30" s="547"/>
      <c r="AX30" s="568"/>
    </row>
    <row r="31" spans="1:50" s="5" customFormat="1" ht="12.75">
      <c r="A31" s="792" t="s">
        <v>250</v>
      </c>
      <c r="B31" s="793"/>
      <c r="C31" s="793"/>
      <c r="D31" s="793"/>
      <c r="E31" s="793"/>
      <c r="F31" s="793"/>
      <c r="G31" s="793"/>
      <c r="H31" s="793"/>
      <c r="I31" s="793"/>
      <c r="J31" s="793"/>
      <c r="K31" s="793"/>
      <c r="L31" s="793"/>
      <c r="M31" s="793"/>
      <c r="N31" s="793"/>
      <c r="O31" s="793"/>
      <c r="P31" s="793"/>
      <c r="Q31" s="793"/>
      <c r="R31" s="794"/>
      <c r="S31" s="797" t="s">
        <v>32</v>
      </c>
      <c r="T31" s="798"/>
      <c r="U31" s="798"/>
      <c r="V31" s="799"/>
      <c r="W31" s="594"/>
      <c r="X31" s="594"/>
      <c r="Y31" s="594"/>
      <c r="Z31" s="594"/>
      <c r="AA31" s="594"/>
      <c r="AB31" s="594"/>
      <c r="AC31" s="594"/>
      <c r="AD31" s="594"/>
      <c r="AE31" s="594"/>
      <c r="AF31" s="594"/>
      <c r="AG31" s="594"/>
      <c r="AH31" s="594"/>
      <c r="AI31" s="594"/>
      <c r="AJ31" s="594"/>
      <c r="AK31" s="594"/>
      <c r="AL31" s="594"/>
      <c r="AM31" s="594"/>
      <c r="AN31" s="594"/>
      <c r="AO31" s="594"/>
      <c r="AP31" s="594"/>
      <c r="AQ31" s="594"/>
      <c r="AR31" s="550"/>
      <c r="AS31" s="550"/>
      <c r="AT31" s="550"/>
      <c r="AU31" s="550"/>
      <c r="AV31" s="550"/>
      <c r="AW31" s="550"/>
      <c r="AX31" s="569"/>
    </row>
    <row r="32" spans="1:50" s="5" customFormat="1" ht="12.75">
      <c r="A32" s="795" t="s">
        <v>25</v>
      </c>
      <c r="B32" s="796"/>
      <c r="C32" s="796"/>
      <c r="D32" s="796"/>
      <c r="E32" s="796"/>
      <c r="F32" s="796"/>
      <c r="G32" s="796"/>
      <c r="H32" s="796"/>
      <c r="I32" s="796"/>
      <c r="J32" s="796"/>
      <c r="K32" s="796"/>
      <c r="L32" s="796"/>
      <c r="M32" s="796"/>
      <c r="N32" s="796"/>
      <c r="O32" s="796"/>
      <c r="P32" s="796"/>
      <c r="Q32" s="796"/>
      <c r="R32" s="796"/>
      <c r="S32" s="800" t="s">
        <v>675</v>
      </c>
      <c r="T32" s="801"/>
      <c r="U32" s="801"/>
      <c r="V32" s="802"/>
      <c r="W32" s="553">
        <v>0</v>
      </c>
      <c r="X32" s="553"/>
      <c r="Y32" s="553"/>
      <c r="Z32" s="553"/>
      <c r="AA32" s="553"/>
      <c r="AB32" s="553"/>
      <c r="AC32" s="553"/>
      <c r="AD32" s="553">
        <v>0</v>
      </c>
      <c r="AE32" s="553"/>
      <c r="AF32" s="553"/>
      <c r="AG32" s="553"/>
      <c r="AH32" s="553"/>
      <c r="AI32" s="553"/>
      <c r="AJ32" s="553"/>
      <c r="AK32" s="553">
        <v>0</v>
      </c>
      <c r="AL32" s="553"/>
      <c r="AM32" s="553"/>
      <c r="AN32" s="553"/>
      <c r="AO32" s="553"/>
      <c r="AP32" s="553"/>
      <c r="AQ32" s="553"/>
      <c r="AR32" s="841">
        <v>0</v>
      </c>
      <c r="AS32" s="841"/>
      <c r="AT32" s="841"/>
      <c r="AU32" s="841"/>
      <c r="AV32" s="841"/>
      <c r="AW32" s="841"/>
      <c r="AX32" s="842"/>
    </row>
    <row r="33" spans="1:50" s="5" customFormat="1" ht="12.75">
      <c r="A33" s="786" t="s">
        <v>733</v>
      </c>
      <c r="B33" s="787"/>
      <c r="C33" s="787"/>
      <c r="D33" s="787"/>
      <c r="E33" s="787"/>
      <c r="F33" s="787"/>
      <c r="G33" s="787"/>
      <c r="H33" s="787"/>
      <c r="I33" s="787"/>
      <c r="J33" s="787"/>
      <c r="K33" s="787"/>
      <c r="L33" s="787"/>
      <c r="M33" s="787"/>
      <c r="N33" s="787"/>
      <c r="O33" s="787"/>
      <c r="P33" s="787"/>
      <c r="Q33" s="787"/>
      <c r="R33" s="788"/>
      <c r="S33" s="800" t="s">
        <v>676</v>
      </c>
      <c r="T33" s="801"/>
      <c r="U33" s="801"/>
      <c r="V33" s="802"/>
      <c r="W33" s="553"/>
      <c r="X33" s="553"/>
      <c r="Y33" s="553"/>
      <c r="Z33" s="553"/>
      <c r="AA33" s="553"/>
      <c r="AB33" s="553"/>
      <c r="AC33" s="553"/>
      <c r="AD33" s="553"/>
      <c r="AE33" s="553"/>
      <c r="AF33" s="553"/>
      <c r="AG33" s="553"/>
      <c r="AH33" s="553"/>
      <c r="AI33" s="553"/>
      <c r="AJ33" s="553"/>
      <c r="AK33" s="553"/>
      <c r="AL33" s="553"/>
      <c r="AM33" s="553"/>
      <c r="AN33" s="553"/>
      <c r="AO33" s="553"/>
      <c r="AP33" s="553"/>
      <c r="AQ33" s="553"/>
      <c r="AR33" s="841"/>
      <c r="AS33" s="841"/>
      <c r="AT33" s="841"/>
      <c r="AU33" s="841"/>
      <c r="AV33" s="841"/>
      <c r="AW33" s="841"/>
      <c r="AX33" s="842"/>
    </row>
    <row r="34" spans="1:50" s="5" customFormat="1" ht="12.75">
      <c r="A34" s="789"/>
      <c r="B34" s="790"/>
      <c r="C34" s="790"/>
      <c r="D34" s="790"/>
      <c r="E34" s="790"/>
      <c r="F34" s="790"/>
      <c r="G34" s="790"/>
      <c r="H34" s="790"/>
      <c r="I34" s="790"/>
      <c r="J34" s="790"/>
      <c r="K34" s="790"/>
      <c r="L34" s="790"/>
      <c r="M34" s="790"/>
      <c r="N34" s="790"/>
      <c r="O34" s="790"/>
      <c r="P34" s="790"/>
      <c r="Q34" s="790"/>
      <c r="R34" s="791"/>
      <c r="S34" s="780"/>
      <c r="T34" s="781"/>
      <c r="U34" s="781"/>
      <c r="V34" s="782"/>
      <c r="W34" s="783"/>
      <c r="X34" s="783"/>
      <c r="Y34" s="783"/>
      <c r="Z34" s="783"/>
      <c r="AA34" s="783"/>
      <c r="AB34" s="783"/>
      <c r="AC34" s="783"/>
      <c r="AD34" s="783"/>
      <c r="AE34" s="783"/>
      <c r="AF34" s="783"/>
      <c r="AG34" s="783"/>
      <c r="AH34" s="783"/>
      <c r="AI34" s="783"/>
      <c r="AJ34" s="783"/>
      <c r="AK34" s="783"/>
      <c r="AL34" s="783"/>
      <c r="AM34" s="783"/>
      <c r="AN34" s="783"/>
      <c r="AO34" s="783"/>
      <c r="AP34" s="783"/>
      <c r="AQ34" s="783"/>
      <c r="AR34" s="838"/>
      <c r="AS34" s="839"/>
      <c r="AT34" s="839"/>
      <c r="AU34" s="839"/>
      <c r="AV34" s="839"/>
      <c r="AW34" s="839"/>
      <c r="AX34" s="840"/>
    </row>
    <row r="35" spans="1:50" s="5" customFormat="1" ht="13.5" thickBot="1">
      <c r="A35" s="774"/>
      <c r="B35" s="775"/>
      <c r="C35" s="775"/>
      <c r="D35" s="775"/>
      <c r="E35" s="775"/>
      <c r="F35" s="775"/>
      <c r="G35" s="775"/>
      <c r="H35" s="775"/>
      <c r="I35" s="775"/>
      <c r="J35" s="775"/>
      <c r="K35" s="775"/>
      <c r="L35" s="775"/>
      <c r="M35" s="775"/>
      <c r="N35" s="775"/>
      <c r="O35" s="775"/>
      <c r="P35" s="775"/>
      <c r="Q35" s="775"/>
      <c r="R35" s="776"/>
      <c r="S35" s="777"/>
      <c r="T35" s="778"/>
      <c r="U35" s="778"/>
      <c r="V35" s="779"/>
      <c r="W35" s="784"/>
      <c r="X35" s="784"/>
      <c r="Y35" s="784"/>
      <c r="Z35" s="784"/>
      <c r="AA35" s="784"/>
      <c r="AB35" s="784"/>
      <c r="AC35" s="784"/>
      <c r="AD35" s="784"/>
      <c r="AE35" s="784"/>
      <c r="AF35" s="784"/>
      <c r="AG35" s="784"/>
      <c r="AH35" s="784"/>
      <c r="AI35" s="784"/>
      <c r="AJ35" s="784"/>
      <c r="AK35" s="784"/>
      <c r="AL35" s="784"/>
      <c r="AM35" s="784"/>
      <c r="AN35" s="784"/>
      <c r="AO35" s="784"/>
      <c r="AP35" s="784"/>
      <c r="AQ35" s="784"/>
      <c r="AR35" s="835"/>
      <c r="AS35" s="836"/>
      <c r="AT35" s="836"/>
      <c r="AU35" s="836"/>
      <c r="AV35" s="836"/>
      <c r="AW35" s="836"/>
      <c r="AX35" s="837"/>
    </row>
    <row r="36" s="9" customFormat="1" ht="12"/>
    <row r="37" s="9" customFormat="1" ht="12"/>
    <row r="38" spans="1:50" s="16" customFormat="1" ht="12">
      <c r="A38" s="16" t="s">
        <v>66</v>
      </c>
      <c r="H38" s="767"/>
      <c r="I38" s="767"/>
      <c r="J38" s="767"/>
      <c r="K38" s="767"/>
      <c r="L38" s="767"/>
      <c r="N38" s="238" t="s">
        <v>763</v>
      </c>
      <c r="O38" s="238"/>
      <c r="P38" s="238"/>
      <c r="Q38" s="238"/>
      <c r="R38" s="238"/>
      <c r="S38" s="238"/>
      <c r="T38" s="238"/>
      <c r="U38" s="238"/>
      <c r="V38" s="238"/>
      <c r="W38" s="238"/>
      <c r="Z38" s="16" t="s">
        <v>67</v>
      </c>
      <c r="AI38" s="767"/>
      <c r="AJ38" s="767"/>
      <c r="AK38" s="767"/>
      <c r="AL38" s="767"/>
      <c r="AM38" s="767"/>
      <c r="AO38" s="238" t="s">
        <v>764</v>
      </c>
      <c r="AP38" s="238"/>
      <c r="AQ38" s="238"/>
      <c r="AR38" s="238"/>
      <c r="AS38" s="238"/>
      <c r="AT38" s="238"/>
      <c r="AU38" s="238"/>
      <c r="AV38" s="238"/>
      <c r="AW38" s="238"/>
      <c r="AX38" s="238"/>
    </row>
    <row r="39" spans="8:50" s="17" customFormat="1" ht="9.75">
      <c r="H39" s="785" t="s">
        <v>68</v>
      </c>
      <c r="I39" s="785"/>
      <c r="J39" s="785"/>
      <c r="K39" s="785"/>
      <c r="L39" s="785"/>
      <c r="N39" s="785" t="s">
        <v>69</v>
      </c>
      <c r="O39" s="785"/>
      <c r="P39" s="785"/>
      <c r="Q39" s="785"/>
      <c r="R39" s="785"/>
      <c r="S39" s="785"/>
      <c r="T39" s="785"/>
      <c r="U39" s="785"/>
      <c r="V39" s="785"/>
      <c r="W39" s="785"/>
      <c r="AI39" s="785" t="s">
        <v>68</v>
      </c>
      <c r="AJ39" s="785"/>
      <c r="AK39" s="785"/>
      <c r="AL39" s="785"/>
      <c r="AM39" s="785"/>
      <c r="AO39" s="785" t="s">
        <v>69</v>
      </c>
      <c r="AP39" s="785"/>
      <c r="AQ39" s="785"/>
      <c r="AR39" s="785"/>
      <c r="AS39" s="785"/>
      <c r="AT39" s="785"/>
      <c r="AU39" s="785"/>
      <c r="AV39" s="785"/>
      <c r="AW39" s="785"/>
      <c r="AX39" s="785"/>
    </row>
    <row r="40" s="18" customFormat="1" ht="6"/>
    <row r="41" spans="1:17" s="9" customFormat="1" ht="12">
      <c r="A41" s="59" t="s">
        <v>128</v>
      </c>
      <c r="B41" s="423" t="s">
        <v>786</v>
      </c>
      <c r="C41" s="423"/>
      <c r="D41" s="56" t="s">
        <v>129</v>
      </c>
      <c r="E41" s="238" t="s">
        <v>787</v>
      </c>
      <c r="F41" s="238"/>
      <c r="G41" s="238"/>
      <c r="H41" s="238"/>
      <c r="I41" s="238"/>
      <c r="J41" s="238"/>
      <c r="K41" s="238"/>
      <c r="L41" s="238"/>
      <c r="M41" s="424" t="s">
        <v>71</v>
      </c>
      <c r="N41" s="424"/>
      <c r="O41" s="425" t="s">
        <v>783</v>
      </c>
      <c r="P41" s="425"/>
      <c r="Q41" s="55" t="s">
        <v>70</v>
      </c>
    </row>
  </sheetData>
  <sheetProtection/>
  <mergeCells count="166">
    <mergeCell ref="AS3:AX3"/>
    <mergeCell ref="A3:V3"/>
    <mergeCell ref="W3:Z3"/>
    <mergeCell ref="AA4:AF4"/>
    <mergeCell ref="AG4:AL4"/>
    <mergeCell ref="AA3:AF3"/>
    <mergeCell ref="AG3:AL3"/>
    <mergeCell ref="A4:V4"/>
    <mergeCell ref="W4:Z4"/>
    <mergeCell ref="AS2:AX2"/>
    <mergeCell ref="AG8:AL8"/>
    <mergeCell ref="AM8:AR8"/>
    <mergeCell ref="AS8:AX8"/>
    <mergeCell ref="AG7:AL7"/>
    <mergeCell ref="AM7:AR7"/>
    <mergeCell ref="AS7:AX7"/>
    <mergeCell ref="AM4:AR4"/>
    <mergeCell ref="AS4:AX4"/>
    <mergeCell ref="AM3:AR3"/>
    <mergeCell ref="W11:Z11"/>
    <mergeCell ref="AA2:AF2"/>
    <mergeCell ref="AG2:AL2"/>
    <mergeCell ref="AM2:AR2"/>
    <mergeCell ref="W8:Z8"/>
    <mergeCell ref="AA8:AF8"/>
    <mergeCell ref="AA6:AF6"/>
    <mergeCell ref="AA5:AF5"/>
    <mergeCell ref="AA7:AF7"/>
    <mergeCell ref="W7:Z7"/>
    <mergeCell ref="A13:AX13"/>
    <mergeCell ref="A2:V2"/>
    <mergeCell ref="W2:Z2"/>
    <mergeCell ref="AS11:AX11"/>
    <mergeCell ref="AG6:AL6"/>
    <mergeCell ref="AG5:AL5"/>
    <mergeCell ref="AA11:AF11"/>
    <mergeCell ref="AG11:AL11"/>
    <mergeCell ref="AM11:AR11"/>
    <mergeCell ref="A11:V11"/>
    <mergeCell ref="AK17:AX17"/>
    <mergeCell ref="AK15:AX16"/>
    <mergeCell ref="AR21:AX21"/>
    <mergeCell ref="AR22:AX22"/>
    <mergeCell ref="AK18:AX18"/>
    <mergeCell ref="AK19:AX19"/>
    <mergeCell ref="AK21:AQ21"/>
    <mergeCell ref="AK22:AQ22"/>
    <mergeCell ref="AK28:AQ28"/>
    <mergeCell ref="AK26:AQ27"/>
    <mergeCell ref="AR23:AX25"/>
    <mergeCell ref="AK23:AQ25"/>
    <mergeCell ref="AR26:AX27"/>
    <mergeCell ref="AR28:AX28"/>
    <mergeCell ref="AD32:AJ33"/>
    <mergeCell ref="AK34:AQ34"/>
    <mergeCell ref="AK32:AQ33"/>
    <mergeCell ref="AK35:AQ35"/>
    <mergeCell ref="AR35:AX35"/>
    <mergeCell ref="AR34:AX34"/>
    <mergeCell ref="AR32:AX33"/>
    <mergeCell ref="AD22:AJ22"/>
    <mergeCell ref="AD28:AJ28"/>
    <mergeCell ref="AD29:AJ29"/>
    <mergeCell ref="AD26:AJ27"/>
    <mergeCell ref="AR30:AX31"/>
    <mergeCell ref="AK30:AQ31"/>
    <mergeCell ref="AR29:AX29"/>
    <mergeCell ref="AK29:AQ29"/>
    <mergeCell ref="W21:AC21"/>
    <mergeCell ref="W22:AC22"/>
    <mergeCell ref="W32:AC33"/>
    <mergeCell ref="AD30:AJ31"/>
    <mergeCell ref="W30:AC31"/>
    <mergeCell ref="AD23:AJ25"/>
    <mergeCell ref="W28:AC28"/>
    <mergeCell ref="W26:AC27"/>
    <mergeCell ref="W23:AC25"/>
    <mergeCell ref="AD21:AJ21"/>
    <mergeCell ref="W29:AC29"/>
    <mergeCell ref="S23:V23"/>
    <mergeCell ref="S24:V24"/>
    <mergeCell ref="S25:V25"/>
    <mergeCell ref="S26:V26"/>
    <mergeCell ref="S27:V27"/>
    <mergeCell ref="S28:V28"/>
    <mergeCell ref="S29:V29"/>
    <mergeCell ref="S16:V16"/>
    <mergeCell ref="S17:V17"/>
    <mergeCell ref="S18:V18"/>
    <mergeCell ref="S19:V19"/>
    <mergeCell ref="S21:V21"/>
    <mergeCell ref="S22:V22"/>
    <mergeCell ref="A17:R17"/>
    <mergeCell ref="A18:R18"/>
    <mergeCell ref="A19:R19"/>
    <mergeCell ref="A27:R27"/>
    <mergeCell ref="A28:R28"/>
    <mergeCell ref="A29:R29"/>
    <mergeCell ref="A25:R25"/>
    <mergeCell ref="A26:R26"/>
    <mergeCell ref="A21:R21"/>
    <mergeCell ref="A22:R22"/>
    <mergeCell ref="A30:R30"/>
    <mergeCell ref="W15:AJ16"/>
    <mergeCell ref="W17:AJ17"/>
    <mergeCell ref="W18:AJ18"/>
    <mergeCell ref="W19:AJ19"/>
    <mergeCell ref="A15:V15"/>
    <mergeCell ref="S30:V30"/>
    <mergeCell ref="A23:R23"/>
    <mergeCell ref="A24:R24"/>
    <mergeCell ref="A16:R16"/>
    <mergeCell ref="E41:L41"/>
    <mergeCell ref="H39:L39"/>
    <mergeCell ref="N39:W39"/>
    <mergeCell ref="O41:P41"/>
    <mergeCell ref="AD35:AJ35"/>
    <mergeCell ref="A31:R31"/>
    <mergeCell ref="A32:R32"/>
    <mergeCell ref="S31:V31"/>
    <mergeCell ref="S32:V32"/>
    <mergeCell ref="S33:V33"/>
    <mergeCell ref="AO38:AX38"/>
    <mergeCell ref="M41:N41"/>
    <mergeCell ref="AD20:AJ20"/>
    <mergeCell ref="AK20:AQ20"/>
    <mergeCell ref="AR20:AX20"/>
    <mergeCell ref="AI39:AM39"/>
    <mergeCell ref="AO39:AX39"/>
    <mergeCell ref="A33:R33"/>
    <mergeCell ref="A34:R34"/>
    <mergeCell ref="B41:C41"/>
    <mergeCell ref="A35:R35"/>
    <mergeCell ref="S35:V35"/>
    <mergeCell ref="S34:V34"/>
    <mergeCell ref="W34:AC34"/>
    <mergeCell ref="W35:AC35"/>
    <mergeCell ref="AI38:AM38"/>
    <mergeCell ref="AD34:AJ34"/>
    <mergeCell ref="AS6:AX6"/>
    <mergeCell ref="A5:V5"/>
    <mergeCell ref="W5:Z5"/>
    <mergeCell ref="AM5:AR5"/>
    <mergeCell ref="AS5:AX5"/>
    <mergeCell ref="H38:L38"/>
    <mergeCell ref="N38:W38"/>
    <mergeCell ref="A20:R20"/>
    <mergeCell ref="S20:V20"/>
    <mergeCell ref="W20:AC20"/>
    <mergeCell ref="AM9:AR9"/>
    <mergeCell ref="A6:V6"/>
    <mergeCell ref="W6:Z6"/>
    <mergeCell ref="AM6:AR6"/>
    <mergeCell ref="A8:V8"/>
    <mergeCell ref="A9:V9"/>
    <mergeCell ref="A7:V7"/>
    <mergeCell ref="AS9:AX9"/>
    <mergeCell ref="A10:V10"/>
    <mergeCell ref="W10:Z10"/>
    <mergeCell ref="AA10:AF10"/>
    <mergeCell ref="AG10:AL10"/>
    <mergeCell ref="AM10:AR10"/>
    <mergeCell ref="AS10:AX10"/>
    <mergeCell ref="W9:Z9"/>
    <mergeCell ref="AA9:AF9"/>
    <mergeCell ref="AG9:AL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loshakovYuV</cp:lastModifiedBy>
  <cp:lastPrinted>2010-06-29T12:06:15Z</cp:lastPrinted>
  <dcterms:created xsi:type="dcterms:W3CDTF">2001-08-07T06:00:02Z</dcterms:created>
  <dcterms:modified xsi:type="dcterms:W3CDTF">2010-06-30T04:34:18Z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